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6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YOUR-BA493FB187</author>
  </authors>
  <commentList>
    <comment ref="L90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0"/>
          </rPr>
          <t>YOUR-BA493FB187: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YOUR-BA493FB187</author>
  </authors>
  <commentList>
    <comment ref="K2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<sst xmlns="http://schemas.openxmlformats.org/spreadsheetml/2006/main" count="669" uniqueCount="230">
  <si>
    <r>
      <t xml:space="preserve">                                                </t>
    </r>
    <r>
      <rPr>
        <b/>
        <sz val="12"/>
        <color indexed="12"/>
        <rFont val="Arial"/>
        <family val="2"/>
      </rPr>
      <t xml:space="preserve">      Rozpočet hospodárenia s finančnými prostriedkami obce Mankovce na roky</t>
    </r>
  </si>
  <si>
    <t>Časť I. Bežné príjmy v eurách:</t>
  </si>
  <si>
    <t>Čať II. Kapitálové príjmy v eurách:</t>
  </si>
  <si>
    <t>Čať III. Príjmové finančné operácie v eurách:</t>
  </si>
  <si>
    <t xml:space="preserve">Zdroj </t>
  </si>
  <si>
    <t>Príimy podľa ekonomickej klasifikacie položky/ podpoložky</t>
  </si>
  <si>
    <t>Skutočný rozpočet v €</t>
  </si>
  <si>
    <t>Očakávaný rozpočet v €</t>
  </si>
  <si>
    <r>
      <rPr>
        <sz val="10"/>
        <rFont val="Arial"/>
        <family val="2"/>
      </rPr>
      <t>Kód programu / podprogramu</t>
    </r>
    <r>
      <rPr>
        <sz val="12"/>
        <rFont val="Arial"/>
        <family val="2"/>
      </rPr>
      <t xml:space="preserve"> </t>
    </r>
  </si>
  <si>
    <t>Výdavky</t>
  </si>
  <si>
    <t xml:space="preserve">funkčná klasifikácia triedy / podtriedy </t>
  </si>
  <si>
    <t>ekonomická klasifikácia položky/ podpoložky</t>
  </si>
  <si>
    <t xml:space="preserve">Schválený rozpočet </t>
  </si>
  <si>
    <t>Schválený rozpočet  €</t>
  </si>
  <si>
    <t>OBEC    M A N K O V C E</t>
  </si>
  <si>
    <t>111003 výnos dane z príj.pouk. ÚS</t>
  </si>
  <si>
    <t>121002 daň zo stavieb</t>
  </si>
  <si>
    <t>133001 daň za psa</t>
  </si>
  <si>
    <t>121001 daň z pozemkov</t>
  </si>
  <si>
    <t>133013 za komunálne odpady</t>
  </si>
  <si>
    <t>212002 z prenajatých pozemkov</t>
  </si>
  <si>
    <t>212003  z pren.bud.priest.a objektov</t>
  </si>
  <si>
    <t>221004 ostatné poplatky</t>
  </si>
  <si>
    <t>223002 za MŠ - školné</t>
  </si>
  <si>
    <t>242000 z vkladov</t>
  </si>
  <si>
    <t>292012 z dobropisov</t>
  </si>
  <si>
    <t>312008 z rozpočtu VÚC</t>
  </si>
  <si>
    <t>11K1</t>
  </si>
  <si>
    <t xml:space="preserve">454001  pr.prostr. z RF </t>
  </si>
  <si>
    <t>Časť I. Bežné výdavky</t>
  </si>
  <si>
    <t>Časť II. Kapitálové výdavky</t>
  </si>
  <si>
    <t>Časť III. Výdavkové finančné operácie</t>
  </si>
  <si>
    <t>611000 tarifný plat,zákl. plat</t>
  </si>
  <si>
    <t>612001 osobný príplatok</t>
  </si>
  <si>
    <t>614000 odmeny</t>
  </si>
  <si>
    <t>621000 zdravotné poistenie</t>
  </si>
  <si>
    <t>625001 nemocenské poistenie</t>
  </si>
  <si>
    <t>625002 dôchodkové poistenie</t>
  </si>
  <si>
    <t>625003 úrazové poistenie</t>
  </si>
  <si>
    <t>625004 invalidné poistenie</t>
  </si>
  <si>
    <t>625005 poistenie v nezamestnanosti</t>
  </si>
  <si>
    <t>625007 poistenie do rezerv. f.solidarity</t>
  </si>
  <si>
    <t>631001 cestovné náhrady</t>
  </si>
  <si>
    <t>632003 poštové a telekom.služby</t>
  </si>
  <si>
    <t>633002 výpočtová technika</t>
  </si>
  <si>
    <t>111</t>
  </si>
  <si>
    <t>633006 všeobecný materiál</t>
  </si>
  <si>
    <t>41</t>
  </si>
  <si>
    <t>633016 reprezentačné</t>
  </si>
  <si>
    <t>635002 výpočtová technika prevádzka</t>
  </si>
  <si>
    <t>637014 stravovanie</t>
  </si>
  <si>
    <t>637016 prídel do soc. fondu</t>
  </si>
  <si>
    <t>642006 na členské príspevky</t>
  </si>
  <si>
    <t>632001 energia</t>
  </si>
  <si>
    <t>633004 prev.strojov,prístrojov,zariad.</t>
  </si>
  <si>
    <t>635006 práce od cudzích</t>
  </si>
  <si>
    <t>637015 poistné</t>
  </si>
  <si>
    <t xml:space="preserve">637026 odmeny a príspevky </t>
  </si>
  <si>
    <t>633015 palivo do kosačky</t>
  </si>
  <si>
    <t>642014 príspevok jednotlivcovi</t>
  </si>
  <si>
    <t>Bežné príjmy spolu</t>
  </si>
  <si>
    <t>Kapitálové príjmy spolu</t>
  </si>
  <si>
    <t>Príjmové finančné operácie spolu</t>
  </si>
  <si>
    <t>01.1.2 Finančná a rozp.oblasť</t>
  </si>
  <si>
    <t>637005 špeciálne služby</t>
  </si>
  <si>
    <t>01.1.2 Finančná a rozp.oblasť spolu</t>
  </si>
  <si>
    <t>631001 cestovné</t>
  </si>
  <si>
    <t>633010 pracovné odevy</t>
  </si>
  <si>
    <t>634004 prepravné dopr.prostr.</t>
  </si>
  <si>
    <t>637026 odmeny a príspevky</t>
  </si>
  <si>
    <t xml:space="preserve">637027 odmeny mimoprac.pomer </t>
  </si>
  <si>
    <t>637027 odmeny mimoprac.pomer</t>
  </si>
  <si>
    <t>01.6.0 Všeobecné verejné služby</t>
  </si>
  <si>
    <t>Všeobecné verejné služby spolu</t>
  </si>
  <si>
    <t>04.5.1 Cestná doprava</t>
  </si>
  <si>
    <t>04.5.1 Cestná doprava spolu</t>
  </si>
  <si>
    <t>05.1.0 Nakladanie s odpadmi</t>
  </si>
  <si>
    <t>633004 prev.stroje,zariadenia-kuka</t>
  </si>
  <si>
    <t>637004 všeobecné služby   TS</t>
  </si>
  <si>
    <t>05.1.0 Nakladanie s odpadmi spolu</t>
  </si>
  <si>
    <t>05.2.0 Nakladanie s odpad.vodami</t>
  </si>
  <si>
    <t>Nakladanie s odpad.vodami spolu</t>
  </si>
  <si>
    <t>06.2.0 Rozvoj obcí</t>
  </si>
  <si>
    <t>632001 energia DS</t>
  </si>
  <si>
    <t>06.2.0 Rozvoj obcí spolu</t>
  </si>
  <si>
    <t>06.3.0 Zásobovanie vodou</t>
  </si>
  <si>
    <t>06.4.0 Verejné osvetlenie</t>
  </si>
  <si>
    <t>06.4.0 verejné osvetlenie spolu</t>
  </si>
  <si>
    <t>08.1.0 Rekreačné a športové služby</t>
  </si>
  <si>
    <t>637012 poplatky a odvody  TS</t>
  </si>
  <si>
    <t>Rekreačné a športové služby spolu</t>
  </si>
  <si>
    <t>637002 konkurzy a súťaže,vystúpenia</t>
  </si>
  <si>
    <t xml:space="preserve"> Ostatné  kult.služby KD      spolu</t>
  </si>
  <si>
    <t>09.1.1.1 Materská škola</t>
  </si>
  <si>
    <t>611000 tarifný plat</t>
  </si>
  <si>
    <t>633009 knihy,učebné pomôcky</t>
  </si>
  <si>
    <t>637016 prídel do SF</t>
  </si>
  <si>
    <t>637027 odmeny mimoprac. pomer</t>
  </si>
  <si>
    <t>642015 nemocenské dávky</t>
  </si>
  <si>
    <t>09.1.1.1  materská škola spolu</t>
  </si>
  <si>
    <t>09.1.2.1 Základná škola</t>
  </si>
  <si>
    <t>09.6.0.1 Školské stravovanie</t>
  </si>
  <si>
    <t>09.6.0.1 Školské stravovanie spolu</t>
  </si>
  <si>
    <t>10.2.0.2 Ďalšie soc.služby-staroba</t>
  </si>
  <si>
    <t>642014 darčeky jednotlivcom dôchod.</t>
  </si>
  <si>
    <t>Ďalšie soc.služby     spolu</t>
  </si>
  <si>
    <t>Bežné výdavky spolu</t>
  </si>
  <si>
    <t>Kapitálové  výdavky spolu</t>
  </si>
  <si>
    <t>11k2</t>
  </si>
  <si>
    <t>821005 Z bank. úverov dlhodobých</t>
  </si>
  <si>
    <t>VÝDAVKY  CELKOM:</t>
  </si>
  <si>
    <t>PRÍJMY   CELKOM :</t>
  </si>
  <si>
    <t>11H</t>
  </si>
  <si>
    <t>454002  pr.prostr. z ost.fond. obce</t>
  </si>
  <si>
    <t xml:space="preserve"> </t>
  </si>
  <si>
    <t>625007 postenie do f.solidarity</t>
  </si>
  <si>
    <t>637027 odmena mimoprac.pomer</t>
  </si>
  <si>
    <t>01.7.0 Splátka úveru</t>
  </si>
  <si>
    <t>Finančné operácie spolu</t>
  </si>
  <si>
    <t>292019 z refundácie</t>
  </si>
  <si>
    <t>821005 splátka úveru banke</t>
  </si>
  <si>
    <t>06.2.0 Rozvoj obci</t>
  </si>
  <si>
    <t>717001 realizácia nových stavieb</t>
  </si>
  <si>
    <t>633001 interierové vybavenie</t>
  </si>
  <si>
    <t>623000 ost.zdravotné poisťovne</t>
  </si>
  <si>
    <t>637004 všeobecné služby</t>
  </si>
  <si>
    <t>PRÍJMY CELKOM:</t>
  </si>
  <si>
    <t>312001 zo ŠR okr.tr.pren.výkon</t>
  </si>
  <si>
    <t>637037 vratky</t>
  </si>
  <si>
    <t>UZ</t>
  </si>
  <si>
    <t>637012 poplatky a odvody</t>
  </si>
  <si>
    <t>N á v r h  rozpočtu  v €</t>
  </si>
  <si>
    <t>Návrh rozpočtu v €</t>
  </si>
  <si>
    <t>637027 odmeny za mimopr.pomer</t>
  </si>
  <si>
    <t>637011 rozbory</t>
  </si>
  <si>
    <t>0630 Zásobovanie vodou spolu</t>
  </si>
  <si>
    <t>292017 vratky</t>
  </si>
  <si>
    <t>612001osobné príplatky</t>
  </si>
  <si>
    <t>612002 ostatné príplatky</t>
  </si>
  <si>
    <t>612001 osobné priplatky</t>
  </si>
  <si>
    <t>623000 ost.zdrav.poistenie</t>
  </si>
  <si>
    <t>641013 na čl.príspevky prenes.výkon</t>
  </si>
  <si>
    <t>621 zdravotné poistenie</t>
  </si>
  <si>
    <t>625007 poistenie do rezerv.f.solidar.</t>
  </si>
  <si>
    <t>121003 daň z bytov</t>
  </si>
  <si>
    <t>233001 z predaja pozemkov</t>
  </si>
  <si>
    <t>01.1.1.  obce</t>
  </si>
  <si>
    <t>01.1.1. obce   spolu</t>
  </si>
  <si>
    <t>632003 pošt. a telekom.služby</t>
  </si>
  <si>
    <t>637027 odmeny mimopr.pomer</t>
  </si>
  <si>
    <t>08.2.0. Ostatné  kult.služby KD</t>
  </si>
  <si>
    <t>633001 Interierové vybavenie</t>
  </si>
  <si>
    <t>611000 tarifný plat (UPSVaR)</t>
  </si>
  <si>
    <t xml:space="preserve">632001 energia </t>
  </si>
  <si>
    <t>08.4.0 Nábož. a iné spol.služby</t>
  </si>
  <si>
    <t>Návrh</t>
  </si>
  <si>
    <t>222003 za porušenie predpisov</t>
  </si>
  <si>
    <t>11T1</t>
  </si>
  <si>
    <t>11T2</t>
  </si>
  <si>
    <t>625005 poistenie v nezamest.</t>
  </si>
  <si>
    <t>633015 palivo ako zdroj energie</t>
  </si>
  <si>
    <t xml:space="preserve">321000 Granty </t>
  </si>
  <si>
    <t>322001 Zo štátneho rozpočtu</t>
  </si>
  <si>
    <t xml:space="preserve">11H </t>
  </si>
  <si>
    <t>322008 Od ostatných subjektov VS</t>
  </si>
  <si>
    <t>625002 starobné poistenie</t>
  </si>
  <si>
    <t>625007 poistenie do rez.f.sol.</t>
  </si>
  <si>
    <t>635002 výpočtovej techn.údržba</t>
  </si>
  <si>
    <t>623000 ost.zdravot.poist.</t>
  </si>
  <si>
    <t>01.1.1. Výkon.a zákonod.org.</t>
  </si>
  <si>
    <t>714001 osobný automobil</t>
  </si>
  <si>
    <t>04.5.1. Cestná doprava</t>
  </si>
  <si>
    <t>713005 merač rýchlosti</t>
  </si>
  <si>
    <t>713005 merač.rýchlosti</t>
  </si>
  <si>
    <t>716000 Projektová dokumentácia</t>
  </si>
  <si>
    <t>634001 palivo do osob.autom.</t>
  </si>
  <si>
    <t>634002 servis,údržba osob.autom.</t>
  </si>
  <si>
    <t>637002 za konk. vystúpenie</t>
  </si>
  <si>
    <t>635004 prev.str.príst.a zariadenia</t>
  </si>
  <si>
    <t>635004 prevádz. vodovodu</t>
  </si>
  <si>
    <t>635004 prevádzkovanie ČOV</t>
  </si>
  <si>
    <t xml:space="preserve">             OBEC    M A N K O V C E</t>
  </si>
  <si>
    <t>312012 zo ŠR -pren.výkon               10</t>
  </si>
  <si>
    <t>633004 prev.str.prístr.a zariad.</t>
  </si>
  <si>
    <t>08.1.0 Rekr.a šport. služby</t>
  </si>
  <si>
    <t>08.4.0. Nábož. a iné spol. služby</t>
  </si>
  <si>
    <t>08.2.0. Kultúrne  služby</t>
  </si>
  <si>
    <t xml:space="preserve">223003 za stravné </t>
  </si>
  <si>
    <t>1AC1</t>
  </si>
  <si>
    <t>1AC2</t>
  </si>
  <si>
    <t>636001 za nájom pod STKO</t>
  </si>
  <si>
    <t>623000 ost.zdr.poist.</t>
  </si>
  <si>
    <t>623000 ost. zdravot.poistenie</t>
  </si>
  <si>
    <t>71</t>
  </si>
  <si>
    <t xml:space="preserve">312001 zo ŠR okr.tr.pren.výkon       </t>
  </si>
  <si>
    <t>634005 dialničná známka</t>
  </si>
  <si>
    <t>642012 odstupné</t>
  </si>
  <si>
    <t>ROZDIEL:  prebytok rozpočtu</t>
  </si>
  <si>
    <t>2018,2019 a 2020</t>
  </si>
  <si>
    <t>223001 za predaj výr.,tovaru a služieb</t>
  </si>
  <si>
    <t>634003 poistenie</t>
  </si>
  <si>
    <t>633010 pracovné pomôcky</t>
  </si>
  <si>
    <t xml:space="preserve">632001 energia  </t>
  </si>
  <si>
    <t>637003 propagácia obce</t>
  </si>
  <si>
    <t>635002 prev.výpoč.techniky</t>
  </si>
  <si>
    <t xml:space="preserve">632001energia </t>
  </si>
  <si>
    <t>633004 prev. stroje,prístroje</t>
  </si>
  <si>
    <t>633004 prev.stroje,prístroje -kosačka</t>
  </si>
  <si>
    <t>625005 poistenei v nezamest.</t>
  </si>
  <si>
    <t>09.1.1.1 Predprimárne vzdel. MŠ</t>
  </si>
  <si>
    <t>717002 rekonštrukcia a modernizácia</t>
  </si>
  <si>
    <t>632005 telekomunikačné služby</t>
  </si>
  <si>
    <t>614000 tarifné platy</t>
  </si>
  <si>
    <t>635006 rutinná a štand.údržba-bud.,ob.</t>
  </si>
  <si>
    <t>637004 všeob.služby-prevádzkovanie</t>
  </si>
  <si>
    <t>632005 telekom.služby</t>
  </si>
  <si>
    <t>632003 poštové služby</t>
  </si>
  <si>
    <t>633004 prevádzkové zariadenie</t>
  </si>
  <si>
    <t>632005 telekom. Služby</t>
  </si>
  <si>
    <t>633011 Potraviny soc.odkázané deti</t>
  </si>
  <si>
    <t>637006 školské potreby soc. deti</t>
  </si>
  <si>
    <t>637027 odmeny zam.mimopr.pomer</t>
  </si>
  <si>
    <t>633016 reprezentačné darčeky</t>
  </si>
  <si>
    <t>637036 reprezentačné výdavky-strava</t>
  </si>
  <si>
    <t>632004 komunik.infraštruktúra-internet</t>
  </si>
  <si>
    <t>713004 prev.zar.-osvetlenie</t>
  </si>
  <si>
    <t>713005 špec.prís.-kamerový sys.</t>
  </si>
  <si>
    <t>633011 Potraviny v školskej jedálni</t>
  </si>
  <si>
    <t xml:space="preserve">  2018,2019 a 2020</t>
  </si>
  <si>
    <t>Zverejnené na úradnej tabuli obce a na stránke e-obce .mankovce dňa 25.11.2017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</si>
</sst>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-41B]d\.\ mmmm\ yyyy"/>
    <numFmt numFmtId="181" formatCode="0.00;[Red]0.00"/>
  </numFmts>
  <fonts count="6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6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0" borderId="10" xfId="0" applyNumberFormat="1" applyFont="1" applyBorder="1" applyAlignment="1">
      <alignment horizontal="right"/>
    </xf>
    <xf numFmtId="16" fontId="1" fillId="0" borderId="12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6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2" fontId="1" fillId="0" borderId="14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" fillId="0" borderId="15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9" fontId="1" fillId="0" borderId="15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2" fontId="3" fillId="0" borderId="12" xfId="0" applyNumberFormat="1" applyFont="1" applyBorder="1" applyAlignment="1">
      <alignment/>
    </xf>
    <xf numFmtId="0" fontId="21" fillId="0" borderId="14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21" fillId="0" borderId="15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0" xfId="0" applyFont="1" applyBorder="1" applyAlignment="1">
      <alignment/>
    </xf>
    <xf numFmtId="2" fontId="18" fillId="0" borderId="14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1" fontId="21" fillId="0" borderId="18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vertical="center"/>
    </xf>
    <xf numFmtId="2" fontId="0" fillId="0" borderId="14" xfId="0" applyNumberFormat="1" applyBorder="1" applyAlignment="1">
      <alignment horizontal="center" vertical="center" wrapText="1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22" fillId="0" borderId="14" xfId="0" applyFont="1" applyBorder="1" applyAlignment="1">
      <alignment/>
    </xf>
    <xf numFmtId="1" fontId="1" fillId="0" borderId="12" xfId="0" applyNumberFormat="1" applyFon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2" xfId="0" applyBorder="1" applyAlignment="1">
      <alignment/>
    </xf>
    <xf numFmtId="2" fontId="14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43" fontId="1" fillId="0" borderId="12" xfId="33" applyFont="1" applyBorder="1" applyAlignment="1">
      <alignment vertical="top"/>
    </xf>
    <xf numFmtId="0" fontId="0" fillId="0" borderId="14" xfId="0" applyBorder="1" applyAlignment="1">
      <alignment vertical="top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" fillId="0" borderId="15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2" fillId="0" borderId="14" xfId="0" applyNumberFormat="1" applyFont="1" applyBorder="1" applyAlignment="1">
      <alignment/>
    </xf>
    <xf numFmtId="2" fontId="26" fillId="0" borderId="12" xfId="0" applyNumberFormat="1" applyFont="1" applyBorder="1" applyAlignment="1">
      <alignment horizontal="left"/>
    </xf>
    <xf numFmtId="9" fontId="1" fillId="0" borderId="12" xfId="44" applyFont="1" applyBorder="1" applyAlignment="1">
      <alignment/>
    </xf>
    <xf numFmtId="1" fontId="1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" fontId="1" fillId="0" borderId="14" xfId="0" applyNumberFormat="1" applyFont="1" applyBorder="1" applyAlignment="1">
      <alignment horizontal="left"/>
    </xf>
    <xf numFmtId="43" fontId="1" fillId="0" borderId="12" xfId="33" applyFont="1" applyBorder="1" applyAlignment="1">
      <alignment horizontal="left" vertical="top"/>
    </xf>
    <xf numFmtId="43" fontId="1" fillId="0" borderId="14" xfId="33" applyFont="1" applyBorder="1" applyAlignment="1">
      <alignment horizontal="left" vertical="top"/>
    </xf>
    <xf numFmtId="0" fontId="0" fillId="0" borderId="12" xfId="0" applyFont="1" applyBorder="1" applyAlignment="1">
      <alignment/>
    </xf>
    <xf numFmtId="2" fontId="24" fillId="0" borderId="12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2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2" fontId="20" fillId="0" borderId="12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2" fontId="15" fillId="0" borderId="12" xfId="0" applyNumberFormat="1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zoomScale="115" zoomScaleNormal="115" zoomScalePageLayoutView="0" workbookViewId="0" topLeftCell="A18">
      <selection activeCell="I37" sqref="I37"/>
    </sheetView>
  </sheetViews>
  <sheetFormatPr defaultColWidth="9.140625" defaultRowHeight="12.75"/>
  <cols>
    <col min="1" max="1" width="8.00390625" style="0" customWidth="1"/>
    <col min="2" max="2" width="41.28125" style="43" customWidth="1"/>
    <col min="3" max="8" width="12.140625" style="0" customWidth="1"/>
    <col min="9" max="9" width="11.421875" style="0" customWidth="1"/>
  </cols>
  <sheetData>
    <row r="1" spans="1:23" ht="15" customHeight="1">
      <c r="A1" s="1"/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 t="s">
        <v>14</v>
      </c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2"/>
      <c r="B3" s="35"/>
      <c r="C3" s="1"/>
      <c r="D3" s="92" t="s">
        <v>155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2"/>
      <c r="B4" s="3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2" t="s">
        <v>0</v>
      </c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2"/>
      <c r="B6" s="35"/>
      <c r="C6" s="110" t="s">
        <v>198</v>
      </c>
      <c r="D6" s="111"/>
      <c r="E6" s="1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2"/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>
      <c r="A8" s="8" t="s">
        <v>1</v>
      </c>
      <c r="B8" s="3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>
      <c r="A9" s="1"/>
      <c r="B9" s="3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3.75" customHeight="1">
      <c r="A10" s="118" t="s">
        <v>4</v>
      </c>
      <c r="B10" s="116" t="s">
        <v>5</v>
      </c>
      <c r="C10" s="114" t="s">
        <v>6</v>
      </c>
      <c r="D10" s="115"/>
      <c r="E10" s="23" t="s">
        <v>13</v>
      </c>
      <c r="F10" s="21" t="s">
        <v>7</v>
      </c>
      <c r="G10" s="105" t="s">
        <v>7</v>
      </c>
      <c r="H10" s="106"/>
      <c r="I10" s="107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5" customFormat="1" ht="15" customHeight="1">
      <c r="A11" s="119"/>
      <c r="B11" s="117"/>
      <c r="C11" s="20">
        <v>2015</v>
      </c>
      <c r="D11" s="20">
        <v>2016</v>
      </c>
      <c r="E11" s="82">
        <v>2017</v>
      </c>
      <c r="F11" s="22">
        <v>2017</v>
      </c>
      <c r="G11" s="19">
        <v>2018</v>
      </c>
      <c r="H11" s="19">
        <v>2019</v>
      </c>
      <c r="I11" s="20">
        <v>2020</v>
      </c>
      <c r="J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customHeight="1">
      <c r="A12" s="27">
        <v>41</v>
      </c>
      <c r="B12" s="28" t="s">
        <v>15</v>
      </c>
      <c r="C12" s="79">
        <v>127966</v>
      </c>
      <c r="D12" s="79">
        <v>139321</v>
      </c>
      <c r="E12" s="79">
        <v>142000</v>
      </c>
      <c r="F12" s="79">
        <v>142600</v>
      </c>
      <c r="G12" s="79">
        <v>144000</v>
      </c>
      <c r="H12" s="79">
        <v>144000</v>
      </c>
      <c r="I12" s="79">
        <v>144000</v>
      </c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27">
        <v>41</v>
      </c>
      <c r="B13" s="28" t="s">
        <v>18</v>
      </c>
      <c r="C13" s="79">
        <v>8187</v>
      </c>
      <c r="D13" s="79">
        <v>8214</v>
      </c>
      <c r="E13" s="79">
        <v>8200</v>
      </c>
      <c r="F13" s="79">
        <v>8400</v>
      </c>
      <c r="G13" s="79">
        <v>8400</v>
      </c>
      <c r="H13" s="79">
        <v>8400</v>
      </c>
      <c r="I13" s="79">
        <v>8400</v>
      </c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27">
        <v>41</v>
      </c>
      <c r="B14" s="28" t="s">
        <v>16</v>
      </c>
      <c r="C14" s="79">
        <v>2373</v>
      </c>
      <c r="D14" s="79">
        <v>2412</v>
      </c>
      <c r="E14" s="79">
        <v>2400</v>
      </c>
      <c r="F14" s="79">
        <v>2400</v>
      </c>
      <c r="G14" s="79">
        <v>2400</v>
      </c>
      <c r="H14" s="79">
        <v>2400</v>
      </c>
      <c r="I14" s="79">
        <v>2400</v>
      </c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27">
        <v>41</v>
      </c>
      <c r="B15" s="28" t="s">
        <v>144</v>
      </c>
      <c r="C15" s="79">
        <v>12</v>
      </c>
      <c r="D15" s="79">
        <v>12</v>
      </c>
      <c r="E15" s="79">
        <v>12</v>
      </c>
      <c r="F15" s="79">
        <v>12</v>
      </c>
      <c r="G15" s="79">
        <v>12</v>
      </c>
      <c r="H15" s="79">
        <v>12</v>
      </c>
      <c r="I15" s="79">
        <v>12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>
      <c r="A16" s="27">
        <v>41</v>
      </c>
      <c r="B16" s="28" t="s">
        <v>17</v>
      </c>
      <c r="C16" s="79">
        <v>550</v>
      </c>
      <c r="D16" s="79">
        <v>515</v>
      </c>
      <c r="E16" s="79">
        <v>520</v>
      </c>
      <c r="F16" s="79">
        <v>470</v>
      </c>
      <c r="G16" s="79">
        <v>470</v>
      </c>
      <c r="H16" s="79">
        <v>470</v>
      </c>
      <c r="I16" s="79">
        <v>470</v>
      </c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27">
        <v>41</v>
      </c>
      <c r="B17" s="28" t="s">
        <v>19</v>
      </c>
      <c r="C17" s="79">
        <v>7714</v>
      </c>
      <c r="D17" s="79">
        <v>7793</v>
      </c>
      <c r="E17" s="79">
        <v>8900</v>
      </c>
      <c r="F17" s="79">
        <v>8900</v>
      </c>
      <c r="G17" s="79">
        <v>8900</v>
      </c>
      <c r="H17" s="79">
        <v>8900</v>
      </c>
      <c r="I17" s="79">
        <v>8900</v>
      </c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27">
        <v>41</v>
      </c>
      <c r="B18" s="28" t="s">
        <v>20</v>
      </c>
      <c r="C18" s="79">
        <v>3</v>
      </c>
      <c r="D18" s="79">
        <v>204</v>
      </c>
      <c r="E18" s="79">
        <v>200</v>
      </c>
      <c r="F18" s="79">
        <v>200</v>
      </c>
      <c r="G18" s="79">
        <v>198</v>
      </c>
      <c r="H18" s="79">
        <v>198</v>
      </c>
      <c r="I18" s="79">
        <v>198</v>
      </c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27">
        <v>41</v>
      </c>
      <c r="B19" s="38" t="s">
        <v>21</v>
      </c>
      <c r="C19" s="79">
        <v>245</v>
      </c>
      <c r="D19" s="79">
        <v>190</v>
      </c>
      <c r="E19" s="79">
        <v>150</v>
      </c>
      <c r="F19" s="79">
        <v>150</v>
      </c>
      <c r="G19" s="79">
        <v>150</v>
      </c>
      <c r="H19" s="79">
        <v>150</v>
      </c>
      <c r="I19" s="79">
        <v>150</v>
      </c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A20" s="27">
        <v>41</v>
      </c>
      <c r="B20" s="28" t="s">
        <v>22</v>
      </c>
      <c r="C20" s="79">
        <v>678</v>
      </c>
      <c r="D20" s="79">
        <v>738</v>
      </c>
      <c r="E20" s="79">
        <v>700</v>
      </c>
      <c r="F20" s="79">
        <v>650</v>
      </c>
      <c r="G20" s="79">
        <v>700</v>
      </c>
      <c r="H20" s="79">
        <v>700</v>
      </c>
      <c r="I20" s="79">
        <v>700</v>
      </c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>
      <c r="A21" s="27">
        <v>41</v>
      </c>
      <c r="B21" s="28" t="s">
        <v>156</v>
      </c>
      <c r="C21" s="79">
        <v>36</v>
      </c>
      <c r="D21" s="79">
        <v>0</v>
      </c>
      <c r="E21" s="79">
        <v>0</v>
      </c>
      <c r="F21" s="79">
        <v>64</v>
      </c>
      <c r="G21" s="79">
        <v>0</v>
      </c>
      <c r="H21" s="79">
        <v>0</v>
      </c>
      <c r="I21" s="79">
        <v>0</v>
      </c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>
      <c r="A22" s="27">
        <v>41</v>
      </c>
      <c r="B22" s="28" t="s">
        <v>199</v>
      </c>
      <c r="C22" s="79">
        <v>1072</v>
      </c>
      <c r="D22" s="79">
        <v>19684</v>
      </c>
      <c r="E22" s="79">
        <v>17900</v>
      </c>
      <c r="F22" s="79">
        <v>20000</v>
      </c>
      <c r="G22" s="79">
        <v>20000</v>
      </c>
      <c r="H22" s="79">
        <v>20000</v>
      </c>
      <c r="I22" s="79">
        <v>20000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27">
        <v>41</v>
      </c>
      <c r="B23" s="28" t="s">
        <v>23</v>
      </c>
      <c r="C23" s="79">
        <v>643</v>
      </c>
      <c r="D23" s="79">
        <v>620</v>
      </c>
      <c r="E23" s="79">
        <v>630</v>
      </c>
      <c r="F23" s="79">
        <v>600</v>
      </c>
      <c r="G23" s="79">
        <v>630</v>
      </c>
      <c r="H23" s="79">
        <v>630</v>
      </c>
      <c r="I23" s="79">
        <v>630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27">
        <v>41</v>
      </c>
      <c r="B24" s="28" t="s">
        <v>187</v>
      </c>
      <c r="C24" s="79">
        <v>1218</v>
      </c>
      <c r="D24" s="79">
        <v>1309</v>
      </c>
      <c r="E24" s="79">
        <v>1200</v>
      </c>
      <c r="F24" s="79">
        <v>1200</v>
      </c>
      <c r="G24" s="79">
        <v>4200</v>
      </c>
      <c r="H24" s="79">
        <v>4200</v>
      </c>
      <c r="I24" s="79">
        <v>4200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27">
        <v>41</v>
      </c>
      <c r="B25" s="28" t="s">
        <v>24</v>
      </c>
      <c r="C25" s="79">
        <v>4</v>
      </c>
      <c r="D25" s="79">
        <v>4</v>
      </c>
      <c r="E25" s="79">
        <v>8</v>
      </c>
      <c r="F25" s="79">
        <v>0</v>
      </c>
      <c r="G25" s="79">
        <v>0</v>
      </c>
      <c r="H25" s="79">
        <v>0</v>
      </c>
      <c r="I25" s="79">
        <v>0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>
      <c r="A26" s="27">
        <v>41</v>
      </c>
      <c r="B26" s="28" t="s">
        <v>25</v>
      </c>
      <c r="C26" s="79">
        <v>636</v>
      </c>
      <c r="D26" s="79">
        <v>741</v>
      </c>
      <c r="E26" s="79">
        <v>700</v>
      </c>
      <c r="F26" s="79">
        <v>600</v>
      </c>
      <c r="G26" s="79">
        <v>600</v>
      </c>
      <c r="H26" s="79">
        <v>600</v>
      </c>
      <c r="I26" s="79">
        <v>600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27">
        <v>41</v>
      </c>
      <c r="B27" s="28" t="s">
        <v>136</v>
      </c>
      <c r="C27" s="79">
        <v>32</v>
      </c>
      <c r="D27" s="79">
        <v>916</v>
      </c>
      <c r="E27" s="79">
        <v>0</v>
      </c>
      <c r="F27" s="79">
        <v>424</v>
      </c>
      <c r="G27" s="79">
        <v>200</v>
      </c>
      <c r="H27" s="79">
        <v>200</v>
      </c>
      <c r="I27" s="79">
        <v>200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27">
        <v>41</v>
      </c>
      <c r="B28" s="28" t="s">
        <v>119</v>
      </c>
      <c r="C28" s="79">
        <v>107</v>
      </c>
      <c r="D28" s="79">
        <v>110</v>
      </c>
      <c r="E28" s="79">
        <v>110</v>
      </c>
      <c r="F28" s="79">
        <v>120</v>
      </c>
      <c r="G28" s="79">
        <v>120</v>
      </c>
      <c r="H28" s="79">
        <v>120</v>
      </c>
      <c r="I28" s="79">
        <v>120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88">
        <v>111</v>
      </c>
      <c r="B29" s="93" t="s">
        <v>194</v>
      </c>
      <c r="C29" s="79">
        <v>1048</v>
      </c>
      <c r="D29" s="79">
        <v>1009</v>
      </c>
      <c r="E29" s="79">
        <v>300</v>
      </c>
      <c r="F29" s="79">
        <v>750</v>
      </c>
      <c r="G29" s="79">
        <v>300</v>
      </c>
      <c r="H29" s="79">
        <v>300</v>
      </c>
      <c r="I29" s="79">
        <v>300</v>
      </c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88" t="s">
        <v>188</v>
      </c>
      <c r="B30" s="93" t="s">
        <v>127</v>
      </c>
      <c r="C30" s="79">
        <v>0</v>
      </c>
      <c r="D30" s="79">
        <v>4409</v>
      </c>
      <c r="E30" s="79">
        <v>0</v>
      </c>
      <c r="F30" s="79">
        <v>3593</v>
      </c>
      <c r="G30" s="79">
        <v>0</v>
      </c>
      <c r="H30" s="79">
        <v>0</v>
      </c>
      <c r="I30" s="79">
        <v>0</v>
      </c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88" t="s">
        <v>189</v>
      </c>
      <c r="B31" s="93" t="s">
        <v>127</v>
      </c>
      <c r="C31" s="79">
        <v>0</v>
      </c>
      <c r="D31" s="79">
        <v>778</v>
      </c>
      <c r="E31" s="79">
        <v>0</v>
      </c>
      <c r="F31" s="79">
        <v>635</v>
      </c>
      <c r="G31" s="79">
        <v>0</v>
      </c>
      <c r="H31" s="79">
        <v>0</v>
      </c>
      <c r="I31" s="79">
        <v>0</v>
      </c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>
      <c r="A32" s="88" t="s">
        <v>157</v>
      </c>
      <c r="B32" s="28" t="s">
        <v>127</v>
      </c>
      <c r="C32" s="79">
        <v>7490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>
      <c r="A33" s="88" t="s">
        <v>158</v>
      </c>
      <c r="B33" s="28" t="s">
        <v>127</v>
      </c>
      <c r="C33" s="79">
        <v>1322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31">
        <v>71</v>
      </c>
      <c r="B34" s="34" t="s">
        <v>127</v>
      </c>
      <c r="C34" s="79">
        <v>0</v>
      </c>
      <c r="D34" s="79">
        <v>1529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27" t="s">
        <v>112</v>
      </c>
      <c r="B35" s="28" t="s">
        <v>26</v>
      </c>
      <c r="C35" s="79">
        <v>600</v>
      </c>
      <c r="D35" s="79">
        <v>400</v>
      </c>
      <c r="E35" s="79">
        <v>0</v>
      </c>
      <c r="F35" s="79">
        <v>2500</v>
      </c>
      <c r="G35" s="79">
        <v>500</v>
      </c>
      <c r="H35" s="79">
        <v>500</v>
      </c>
      <c r="I35" s="79">
        <v>500</v>
      </c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27">
        <v>111</v>
      </c>
      <c r="B36" s="34" t="s">
        <v>182</v>
      </c>
      <c r="C36" s="85">
        <v>21577</v>
      </c>
      <c r="D36" s="85">
        <v>20362</v>
      </c>
      <c r="E36" s="85">
        <v>0</v>
      </c>
      <c r="F36" s="79">
        <v>1462</v>
      </c>
      <c r="G36" s="79">
        <v>1400</v>
      </c>
      <c r="H36" s="79">
        <v>1400</v>
      </c>
      <c r="I36" s="79">
        <v>1400</v>
      </c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>
      <c r="A37" s="27"/>
      <c r="B37" s="64" t="s">
        <v>60</v>
      </c>
      <c r="C37" s="81">
        <f aca="true" t="shared" si="0" ref="C37:I37">SUM(C12:C36)</f>
        <v>183513</v>
      </c>
      <c r="D37" s="81">
        <f t="shared" si="0"/>
        <v>211270</v>
      </c>
      <c r="E37" s="81">
        <f t="shared" si="0"/>
        <v>183930</v>
      </c>
      <c r="F37" s="81">
        <f>SUM(F12:F36)</f>
        <v>195730</v>
      </c>
      <c r="G37" s="81">
        <f>SUM(G12:G36)</f>
        <v>193180</v>
      </c>
      <c r="H37" s="81">
        <f t="shared" si="0"/>
        <v>193180</v>
      </c>
      <c r="I37" s="81">
        <f t="shared" si="0"/>
        <v>193180</v>
      </c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5" customFormat="1" ht="15" customHeight="1">
      <c r="A38" s="11"/>
      <c r="B38" s="39"/>
      <c r="C38" s="12"/>
      <c r="D38" s="84"/>
      <c r="E38" s="12"/>
      <c r="F38" s="12"/>
      <c r="G38" s="12"/>
      <c r="H38" s="14"/>
      <c r="I38" s="14"/>
      <c r="J38" s="1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" customHeight="1">
      <c r="A39" s="15" t="s">
        <v>2</v>
      </c>
      <c r="B39" s="40"/>
      <c r="C39" s="10"/>
      <c r="D39" s="10"/>
      <c r="E39" s="10"/>
      <c r="F39" s="10"/>
      <c r="G39" s="10"/>
      <c r="H39" s="10"/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>
      <c r="A40" s="1"/>
      <c r="B40" s="37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7" customFormat="1" ht="33.75" customHeight="1">
      <c r="A41" s="118" t="s">
        <v>4</v>
      </c>
      <c r="B41" s="116" t="s">
        <v>5</v>
      </c>
      <c r="C41" s="114" t="s">
        <v>6</v>
      </c>
      <c r="D41" s="115"/>
      <c r="E41" s="23" t="s">
        <v>12</v>
      </c>
      <c r="F41" s="21" t="s">
        <v>7</v>
      </c>
      <c r="G41" s="105" t="s">
        <v>7</v>
      </c>
      <c r="H41" s="106"/>
      <c r="I41" s="107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" customHeight="1">
      <c r="A42" s="119"/>
      <c r="B42" s="117"/>
      <c r="C42" s="20">
        <v>2015</v>
      </c>
      <c r="D42" s="20">
        <v>2016</v>
      </c>
      <c r="E42" s="20">
        <v>2017</v>
      </c>
      <c r="F42" s="22">
        <v>2017</v>
      </c>
      <c r="G42" s="19">
        <v>2018</v>
      </c>
      <c r="H42" s="19">
        <v>2019</v>
      </c>
      <c r="I42" s="20">
        <v>2020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>
      <c r="A43" s="32">
        <v>71</v>
      </c>
      <c r="B43" s="28" t="s">
        <v>161</v>
      </c>
      <c r="C43" s="79">
        <v>1500</v>
      </c>
      <c r="D43" s="79">
        <v>0</v>
      </c>
      <c r="E43" s="79">
        <v>0</v>
      </c>
      <c r="F43" s="79"/>
      <c r="G43" s="79">
        <v>0</v>
      </c>
      <c r="H43" s="79">
        <v>0</v>
      </c>
      <c r="I43" s="79"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>
      <c r="A44" s="32">
        <v>111</v>
      </c>
      <c r="B44" s="28" t="s">
        <v>162</v>
      </c>
      <c r="C44" s="79">
        <v>7000</v>
      </c>
      <c r="D44" s="79">
        <v>0</v>
      </c>
      <c r="E44" s="79">
        <v>0</v>
      </c>
      <c r="F44" s="79">
        <v>32500</v>
      </c>
      <c r="G44" s="79">
        <v>0</v>
      </c>
      <c r="H44" s="79">
        <v>0</v>
      </c>
      <c r="I44" s="79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customHeight="1">
      <c r="A45" s="32" t="s">
        <v>163</v>
      </c>
      <c r="B45" s="28" t="s">
        <v>164</v>
      </c>
      <c r="C45" s="79">
        <v>3100</v>
      </c>
      <c r="D45" s="79">
        <v>0</v>
      </c>
      <c r="E45" s="79">
        <v>0</v>
      </c>
      <c r="F45" s="79"/>
      <c r="G45" s="79">
        <v>0</v>
      </c>
      <c r="H45" s="79">
        <v>0</v>
      </c>
      <c r="I45" s="79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32">
        <v>43</v>
      </c>
      <c r="B46" s="28" t="s">
        <v>145</v>
      </c>
      <c r="C46" s="79">
        <v>114</v>
      </c>
      <c r="D46" s="79">
        <v>0</v>
      </c>
      <c r="E46" s="79">
        <v>0</v>
      </c>
      <c r="F46" s="79"/>
      <c r="G46" s="79">
        <v>0</v>
      </c>
      <c r="H46" s="79">
        <v>0</v>
      </c>
      <c r="I46" s="79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>
      <c r="A47" s="32"/>
      <c r="B47" s="64" t="s">
        <v>61</v>
      </c>
      <c r="C47" s="81">
        <f aca="true" t="shared" si="1" ref="C47:I47">SUM(C43:C46)</f>
        <v>11714</v>
      </c>
      <c r="D47" s="81">
        <f t="shared" si="1"/>
        <v>0</v>
      </c>
      <c r="E47" s="81">
        <f t="shared" si="1"/>
        <v>0</v>
      </c>
      <c r="F47" s="81">
        <f t="shared" si="1"/>
        <v>32500</v>
      </c>
      <c r="G47" s="81">
        <f t="shared" si="1"/>
        <v>0</v>
      </c>
      <c r="H47" s="81">
        <f t="shared" si="1"/>
        <v>0</v>
      </c>
      <c r="I47" s="81">
        <f t="shared" si="1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>
      <c r="A48" s="1"/>
      <c r="B48" s="37"/>
      <c r="C48" s="1"/>
      <c r="D48" s="97"/>
      <c r="E48" s="1"/>
      <c r="F48" s="1"/>
      <c r="G48" s="1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>
      <c r="A49" s="8" t="s">
        <v>3</v>
      </c>
      <c r="B49" s="41"/>
      <c r="C49" s="9"/>
      <c r="D49" s="1"/>
      <c r="E49" s="1"/>
      <c r="F49" s="1"/>
      <c r="G49" s="1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>
      <c r="A50" s="1"/>
      <c r="B50" s="37"/>
      <c r="C50" s="1"/>
      <c r="D50" s="1"/>
      <c r="E50" s="1"/>
      <c r="F50" s="1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3.75" customHeight="1">
      <c r="A51" s="118" t="s">
        <v>4</v>
      </c>
      <c r="B51" s="116" t="s">
        <v>5</v>
      </c>
      <c r="C51" s="114" t="s">
        <v>6</v>
      </c>
      <c r="D51" s="115"/>
      <c r="E51" s="23" t="s">
        <v>12</v>
      </c>
      <c r="F51" s="21" t="s">
        <v>7</v>
      </c>
      <c r="G51" s="105" t="s">
        <v>7</v>
      </c>
      <c r="H51" s="106"/>
      <c r="I51" s="10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>
      <c r="A52" s="119"/>
      <c r="B52" s="117"/>
      <c r="C52" s="20">
        <v>2015</v>
      </c>
      <c r="D52" s="20">
        <v>2016</v>
      </c>
      <c r="E52" s="20">
        <v>2017</v>
      </c>
      <c r="F52" s="22">
        <v>2017</v>
      </c>
      <c r="G52" s="19">
        <v>2018</v>
      </c>
      <c r="H52" s="19">
        <v>2019</v>
      </c>
      <c r="I52" s="20">
        <v>2020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>
      <c r="A53" s="25">
        <v>46</v>
      </c>
      <c r="B53" s="28" t="s">
        <v>28</v>
      </c>
      <c r="C53" s="79">
        <v>0</v>
      </c>
      <c r="D53" s="79">
        <v>16052</v>
      </c>
      <c r="E53" s="79">
        <v>0</v>
      </c>
      <c r="F53" s="79">
        <v>32720</v>
      </c>
      <c r="G53" s="79">
        <v>0</v>
      </c>
      <c r="H53" s="79">
        <v>0</v>
      </c>
      <c r="I53" s="79"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customHeight="1">
      <c r="A54" s="25">
        <v>46</v>
      </c>
      <c r="B54" s="28" t="s">
        <v>113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>
      <c r="A55" s="25"/>
      <c r="B55" s="42"/>
      <c r="C55" s="79"/>
      <c r="D55" s="79"/>
      <c r="E55" s="79">
        <v>0</v>
      </c>
      <c r="F55" s="79">
        <v>0</v>
      </c>
      <c r="G55" s="79"/>
      <c r="H55" s="79"/>
      <c r="I55" s="7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>
      <c r="A56" s="25"/>
      <c r="B56" s="64" t="s">
        <v>62</v>
      </c>
      <c r="C56" s="81">
        <v>0</v>
      </c>
      <c r="D56" s="81">
        <f>SUM(D53:D55)</f>
        <v>16052</v>
      </c>
      <c r="E56" s="81">
        <f>SUM(E53:E55)</f>
        <v>0</v>
      </c>
      <c r="F56" s="81">
        <f>SUM(F53:F55)</f>
        <v>32720</v>
      </c>
      <c r="G56" s="81">
        <f>SUM(G53:G55)</f>
        <v>0</v>
      </c>
      <c r="H56" s="81">
        <f>SUM(H55)</f>
        <v>0</v>
      </c>
      <c r="I56" s="81">
        <f>SUM(I53:I55)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>
      <c r="A57" s="120" t="s">
        <v>111</v>
      </c>
      <c r="B57" s="121"/>
      <c r="C57" s="108">
        <f aca="true" t="shared" si="2" ref="C57:I57">SUM(C37+C47+C56)</f>
        <v>195227</v>
      </c>
      <c r="D57" s="108">
        <f t="shared" si="2"/>
        <v>227322</v>
      </c>
      <c r="E57" s="108">
        <f t="shared" si="2"/>
        <v>183930</v>
      </c>
      <c r="F57" s="108">
        <f t="shared" si="2"/>
        <v>260950</v>
      </c>
      <c r="G57" s="108">
        <f t="shared" si="2"/>
        <v>193180</v>
      </c>
      <c r="H57" s="108">
        <f t="shared" si="2"/>
        <v>193180</v>
      </c>
      <c r="I57" s="108">
        <f t="shared" si="2"/>
        <v>193180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>
      <c r="A58" s="122"/>
      <c r="B58" s="123"/>
      <c r="C58" s="109"/>
      <c r="D58" s="109"/>
      <c r="E58" s="109"/>
      <c r="F58" s="109"/>
      <c r="G58" s="109"/>
      <c r="H58" s="109"/>
      <c r="I58" s="10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>
      <c r="A59" s="1"/>
      <c r="B59" s="3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>
      <c r="A60" s="1"/>
      <c r="B60" s="3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>
      <c r="A61" s="1"/>
      <c r="B61" s="3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9" ht="15" customHeight="1">
      <c r="A62" s="1"/>
      <c r="B62" s="33"/>
      <c r="C62" s="1"/>
      <c r="D62" s="1"/>
      <c r="E62" s="1"/>
      <c r="F62" s="1"/>
      <c r="G62" s="1"/>
      <c r="H62" s="1"/>
      <c r="I62" s="1"/>
    </row>
    <row r="63" spans="1:9" ht="15" customHeight="1">
      <c r="A63" s="2" t="s">
        <v>181</v>
      </c>
      <c r="B63" s="34"/>
      <c r="C63" s="1"/>
      <c r="D63" s="1"/>
      <c r="E63" s="1"/>
      <c r="F63" s="1"/>
      <c r="G63" s="1"/>
      <c r="H63" s="1"/>
      <c r="I63" s="1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spans="1:9" ht="15" customHeight="1">
      <c r="A71" s="2"/>
      <c r="B71" s="35"/>
      <c r="C71" s="1"/>
      <c r="D71" s="92" t="s">
        <v>155</v>
      </c>
      <c r="E71" s="1"/>
      <c r="F71" s="1"/>
      <c r="G71" s="1"/>
      <c r="H71" s="1"/>
      <c r="I71" s="1"/>
    </row>
    <row r="72" spans="1:9" ht="15" customHeight="1">
      <c r="A72" s="2"/>
      <c r="B72" s="35"/>
      <c r="C72" s="1"/>
      <c r="D72" s="1"/>
      <c r="E72" s="1"/>
      <c r="F72" s="1"/>
      <c r="G72" s="1"/>
      <c r="H72" s="1"/>
      <c r="I72" s="1"/>
    </row>
    <row r="73" spans="1:9" ht="15" customHeight="1">
      <c r="A73" s="2" t="s">
        <v>0</v>
      </c>
      <c r="B73" s="35"/>
      <c r="C73" s="1"/>
      <c r="D73" s="1"/>
      <c r="E73" s="1"/>
      <c r="F73" s="1"/>
      <c r="G73" s="1"/>
      <c r="H73" s="1"/>
      <c r="I73" s="1"/>
    </row>
    <row r="74" spans="1:9" ht="15" customHeight="1">
      <c r="A74" s="2"/>
      <c r="B74" s="35"/>
      <c r="C74" s="110" t="s">
        <v>228</v>
      </c>
      <c r="D74" s="111"/>
      <c r="E74" s="111"/>
      <c r="F74" s="1"/>
      <c r="G74" s="1"/>
      <c r="H74" s="1"/>
      <c r="I74" s="1"/>
    </row>
    <row r="75" spans="1:9" ht="15" customHeight="1">
      <c r="A75" s="2"/>
      <c r="B75" s="35"/>
      <c r="C75" s="1"/>
      <c r="D75" s="1"/>
      <c r="E75" s="1"/>
      <c r="F75" s="1"/>
      <c r="G75" s="1"/>
      <c r="H75" s="1"/>
      <c r="I75" s="1"/>
    </row>
    <row r="86" spans="2:7" ht="12.75">
      <c r="B86" s="112" t="s">
        <v>229</v>
      </c>
      <c r="C86" s="113"/>
      <c r="D86" s="113"/>
      <c r="E86" s="113"/>
      <c r="F86" s="113"/>
      <c r="G86" s="113"/>
    </row>
  </sheetData>
  <sheetProtection/>
  <mergeCells count="23">
    <mergeCell ref="A51:A52"/>
    <mergeCell ref="C10:D10"/>
    <mergeCell ref="A57:B58"/>
    <mergeCell ref="A10:A11"/>
    <mergeCell ref="B10:B11"/>
    <mergeCell ref="A41:A42"/>
    <mergeCell ref="B41:B42"/>
    <mergeCell ref="C74:E74"/>
    <mergeCell ref="B86:G86"/>
    <mergeCell ref="C6:E6"/>
    <mergeCell ref="C51:D51"/>
    <mergeCell ref="G10:I10"/>
    <mergeCell ref="B51:B52"/>
    <mergeCell ref="E57:E58"/>
    <mergeCell ref="G51:I51"/>
    <mergeCell ref="I57:I58"/>
    <mergeCell ref="C41:D41"/>
    <mergeCell ref="G41:I41"/>
    <mergeCell ref="C57:C58"/>
    <mergeCell ref="D57:D58"/>
    <mergeCell ref="F57:F58"/>
    <mergeCell ref="G57:G58"/>
    <mergeCell ref="H57:H5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4"/>
  <sheetViews>
    <sheetView tabSelected="1" zoomScalePageLayoutView="0" workbookViewId="0" topLeftCell="A404">
      <selection activeCell="I378" sqref="I378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20.00390625" style="0" customWidth="1"/>
    <col min="5" max="11" width="10.00390625" style="0" customWidth="1"/>
  </cols>
  <sheetData>
    <row r="2" spans="1:4" ht="15.75">
      <c r="A2" s="168" t="s">
        <v>29</v>
      </c>
      <c r="B2" s="169"/>
      <c r="C2" s="169"/>
      <c r="D2" s="169"/>
    </row>
    <row r="4" spans="1:11" ht="33.75">
      <c r="A4" s="170" t="s">
        <v>4</v>
      </c>
      <c r="B4" s="150" t="s">
        <v>129</v>
      </c>
      <c r="C4" s="105" t="s">
        <v>9</v>
      </c>
      <c r="D4" s="152"/>
      <c r="E4" s="114" t="s">
        <v>6</v>
      </c>
      <c r="F4" s="115"/>
      <c r="G4" s="24" t="s">
        <v>12</v>
      </c>
      <c r="H4" s="21" t="s">
        <v>7</v>
      </c>
      <c r="I4" s="105" t="s">
        <v>131</v>
      </c>
      <c r="J4" s="106"/>
      <c r="K4" s="107"/>
    </row>
    <row r="5" spans="1:11" ht="66" customHeight="1">
      <c r="A5" s="171"/>
      <c r="B5" s="151"/>
      <c r="C5" s="17" t="s">
        <v>10</v>
      </c>
      <c r="D5" s="17" t="s">
        <v>11</v>
      </c>
      <c r="E5" s="20">
        <v>2015</v>
      </c>
      <c r="F5" s="20">
        <v>2016</v>
      </c>
      <c r="G5" s="20">
        <v>2017</v>
      </c>
      <c r="H5" s="22">
        <v>2017</v>
      </c>
      <c r="I5" s="19">
        <v>2018</v>
      </c>
      <c r="J5" s="19">
        <v>2019</v>
      </c>
      <c r="K5" s="20">
        <v>2020</v>
      </c>
    </row>
    <row r="6" spans="1:11" ht="18.75">
      <c r="A6" s="45"/>
      <c r="B6" s="46"/>
      <c r="C6" s="172"/>
      <c r="D6" s="173"/>
      <c r="E6" s="16"/>
      <c r="F6" s="16"/>
      <c r="G6" s="16"/>
      <c r="H6" s="16"/>
      <c r="I6" s="16"/>
      <c r="J6" s="16"/>
      <c r="K6" s="16"/>
    </row>
    <row r="7" spans="1:11" ht="18.75">
      <c r="A7" s="45"/>
      <c r="B7" s="52"/>
      <c r="C7" s="172" t="s">
        <v>146</v>
      </c>
      <c r="D7" s="173"/>
      <c r="E7" s="16"/>
      <c r="F7" s="16"/>
      <c r="G7" s="16"/>
      <c r="H7" s="16"/>
      <c r="I7" s="16"/>
      <c r="J7" s="16"/>
      <c r="K7" s="16"/>
    </row>
    <row r="8" spans="1:11" ht="15">
      <c r="A8" s="45"/>
      <c r="B8" s="53"/>
      <c r="C8" s="177"/>
      <c r="D8" s="165"/>
      <c r="E8" s="16"/>
      <c r="F8" s="16"/>
      <c r="G8" s="16"/>
      <c r="H8" s="16"/>
      <c r="I8" s="16"/>
      <c r="J8" s="16"/>
      <c r="K8" s="16"/>
    </row>
    <row r="9" spans="1:11" ht="15">
      <c r="A9" s="60" t="s">
        <v>188</v>
      </c>
      <c r="B9" s="53"/>
      <c r="C9" s="124" t="s">
        <v>32</v>
      </c>
      <c r="D9" s="176"/>
      <c r="E9" s="79">
        <v>0</v>
      </c>
      <c r="F9" s="79">
        <v>1363</v>
      </c>
      <c r="G9" s="79">
        <v>0</v>
      </c>
      <c r="H9" s="79">
        <v>2664</v>
      </c>
      <c r="I9" s="79">
        <v>0</v>
      </c>
      <c r="J9" s="79">
        <v>0</v>
      </c>
      <c r="K9" s="79">
        <v>0</v>
      </c>
    </row>
    <row r="10" spans="1:11" ht="15">
      <c r="A10" s="60" t="s">
        <v>189</v>
      </c>
      <c r="B10" s="53"/>
      <c r="C10" s="124" t="s">
        <v>32</v>
      </c>
      <c r="D10" s="176"/>
      <c r="E10" s="79">
        <v>0</v>
      </c>
      <c r="F10" s="79">
        <v>241</v>
      </c>
      <c r="G10" s="79">
        <v>0</v>
      </c>
      <c r="H10" s="79">
        <v>470</v>
      </c>
      <c r="I10" s="79">
        <v>0</v>
      </c>
      <c r="J10" s="79">
        <v>0</v>
      </c>
      <c r="K10" s="98">
        <v>0</v>
      </c>
    </row>
    <row r="11" spans="1:11" ht="15">
      <c r="A11" s="45" t="s">
        <v>157</v>
      </c>
      <c r="B11" s="53"/>
      <c r="C11" s="124" t="s">
        <v>32</v>
      </c>
      <c r="D11" s="176"/>
      <c r="E11" s="79">
        <v>5523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</row>
    <row r="12" spans="1:11" ht="15">
      <c r="A12" s="45" t="s">
        <v>158</v>
      </c>
      <c r="B12" s="53"/>
      <c r="C12" s="124" t="s">
        <v>32</v>
      </c>
      <c r="D12" s="176"/>
      <c r="E12" s="79">
        <v>975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</row>
    <row r="13" spans="1:11" ht="15">
      <c r="A13" s="45">
        <v>41</v>
      </c>
      <c r="B13" s="47"/>
      <c r="C13" s="124" t="s">
        <v>32</v>
      </c>
      <c r="D13" s="176"/>
      <c r="E13" s="79">
        <v>36867</v>
      </c>
      <c r="F13" s="79">
        <v>37961</v>
      </c>
      <c r="G13" s="79">
        <v>41300</v>
      </c>
      <c r="H13" s="79">
        <v>41300</v>
      </c>
      <c r="I13" s="79">
        <v>46500</v>
      </c>
      <c r="J13" s="79">
        <v>46500</v>
      </c>
      <c r="K13" s="79">
        <v>46500</v>
      </c>
    </row>
    <row r="14" spans="1:11" ht="15">
      <c r="A14" s="45">
        <v>41</v>
      </c>
      <c r="B14" s="47"/>
      <c r="C14" s="124" t="s">
        <v>33</v>
      </c>
      <c r="D14" s="132"/>
      <c r="E14" s="79">
        <v>1168</v>
      </c>
      <c r="F14" s="79">
        <v>1415</v>
      </c>
      <c r="G14" s="79">
        <v>1600</v>
      </c>
      <c r="H14" s="79">
        <v>1455</v>
      </c>
      <c r="I14" s="79">
        <v>2000</v>
      </c>
      <c r="J14" s="79">
        <v>2000</v>
      </c>
      <c r="K14" s="79">
        <v>2000</v>
      </c>
    </row>
    <row r="15" spans="1:11" ht="15">
      <c r="A15" s="45">
        <v>41</v>
      </c>
      <c r="B15" s="47"/>
      <c r="C15" s="124" t="s">
        <v>34</v>
      </c>
      <c r="D15" s="132"/>
      <c r="E15" s="79">
        <v>572</v>
      </c>
      <c r="F15" s="79">
        <v>650</v>
      </c>
      <c r="G15" s="79">
        <v>600</v>
      </c>
      <c r="H15" s="79">
        <v>600</v>
      </c>
      <c r="I15" s="79">
        <v>800</v>
      </c>
      <c r="J15" s="79">
        <v>800</v>
      </c>
      <c r="K15" s="79">
        <v>800</v>
      </c>
    </row>
    <row r="16" spans="1:11" ht="15">
      <c r="A16" s="60" t="s">
        <v>188</v>
      </c>
      <c r="B16" s="47"/>
      <c r="C16" s="174" t="s">
        <v>35</v>
      </c>
      <c r="D16" s="175"/>
      <c r="E16" s="79">
        <v>0</v>
      </c>
      <c r="F16" s="79">
        <v>52</v>
      </c>
      <c r="G16" s="79">
        <v>0</v>
      </c>
      <c r="H16" s="79">
        <v>266</v>
      </c>
      <c r="I16" s="79">
        <v>0</v>
      </c>
      <c r="J16" s="79">
        <v>0</v>
      </c>
      <c r="K16" s="79">
        <v>0</v>
      </c>
    </row>
    <row r="17" spans="1:11" ht="15">
      <c r="A17" s="60" t="s">
        <v>189</v>
      </c>
      <c r="B17" s="47"/>
      <c r="C17" s="174" t="s">
        <v>35</v>
      </c>
      <c r="D17" s="175"/>
      <c r="E17" s="79">
        <v>0</v>
      </c>
      <c r="F17" s="79">
        <v>9</v>
      </c>
      <c r="G17" s="79">
        <v>0</v>
      </c>
      <c r="H17" s="79">
        <v>47</v>
      </c>
      <c r="I17" s="79">
        <v>0</v>
      </c>
      <c r="J17" s="79">
        <v>0</v>
      </c>
      <c r="K17" s="79">
        <v>0</v>
      </c>
    </row>
    <row r="18" spans="1:11" ht="15">
      <c r="A18" s="45">
        <v>41</v>
      </c>
      <c r="B18" s="48"/>
      <c r="C18" s="174" t="s">
        <v>35</v>
      </c>
      <c r="D18" s="175"/>
      <c r="E18" s="79">
        <v>3945</v>
      </c>
      <c r="F18" s="79">
        <v>4138</v>
      </c>
      <c r="G18" s="79">
        <v>4350</v>
      </c>
      <c r="H18" s="79">
        <v>4340</v>
      </c>
      <c r="I18" s="79">
        <v>4930</v>
      </c>
      <c r="J18" s="79">
        <v>4930</v>
      </c>
      <c r="K18" s="79">
        <v>4930</v>
      </c>
    </row>
    <row r="19" spans="1:11" ht="15">
      <c r="A19" s="45">
        <v>41</v>
      </c>
      <c r="B19" s="48"/>
      <c r="C19" s="178" t="s">
        <v>140</v>
      </c>
      <c r="D19" s="125"/>
      <c r="E19" s="79">
        <v>0</v>
      </c>
      <c r="F19" s="79">
        <v>10</v>
      </c>
      <c r="G19" s="79">
        <v>0</v>
      </c>
      <c r="H19" s="79">
        <v>10</v>
      </c>
      <c r="I19" s="79">
        <v>10</v>
      </c>
      <c r="J19" s="79">
        <v>10</v>
      </c>
      <c r="K19" s="79">
        <v>10</v>
      </c>
    </row>
    <row r="20" spans="1:11" ht="15">
      <c r="A20" s="60" t="s">
        <v>188</v>
      </c>
      <c r="B20" s="48"/>
      <c r="C20" s="130" t="s">
        <v>36</v>
      </c>
      <c r="D20" s="131"/>
      <c r="E20" s="79">
        <v>0</v>
      </c>
      <c r="F20" s="79">
        <v>20</v>
      </c>
      <c r="G20" s="79">
        <v>0</v>
      </c>
      <c r="H20" s="79">
        <v>37</v>
      </c>
      <c r="I20" s="79">
        <v>0</v>
      </c>
      <c r="J20" s="79">
        <v>0</v>
      </c>
      <c r="K20" s="79">
        <v>0</v>
      </c>
    </row>
    <row r="21" spans="1:11" ht="15">
      <c r="A21" s="60" t="s">
        <v>189</v>
      </c>
      <c r="B21" s="48"/>
      <c r="C21" s="130" t="s">
        <v>36</v>
      </c>
      <c r="D21" s="131"/>
      <c r="E21" s="79">
        <v>0</v>
      </c>
      <c r="F21" s="79">
        <v>3</v>
      </c>
      <c r="G21" s="79">
        <v>0</v>
      </c>
      <c r="H21" s="79">
        <v>7</v>
      </c>
      <c r="I21" s="79">
        <v>0</v>
      </c>
      <c r="J21" s="79">
        <v>0</v>
      </c>
      <c r="K21" s="79">
        <v>0</v>
      </c>
    </row>
    <row r="22" spans="1:11" ht="15">
      <c r="A22" s="45" t="s">
        <v>157</v>
      </c>
      <c r="B22" s="48"/>
      <c r="C22" s="130" t="s">
        <v>36</v>
      </c>
      <c r="D22" s="131"/>
      <c r="E22" s="79">
        <v>26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1:11" ht="15">
      <c r="A23" s="45" t="s">
        <v>158</v>
      </c>
      <c r="B23" s="48"/>
      <c r="C23" s="130" t="s">
        <v>36</v>
      </c>
      <c r="D23" s="131"/>
      <c r="E23" s="79">
        <v>5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1:11" ht="15">
      <c r="A24" s="45">
        <v>41</v>
      </c>
      <c r="B24" s="47"/>
      <c r="C24" s="130" t="s">
        <v>36</v>
      </c>
      <c r="D24" s="131"/>
      <c r="E24" s="79">
        <v>540</v>
      </c>
      <c r="F24" s="79">
        <v>572</v>
      </c>
      <c r="G24" s="79">
        <v>620</v>
      </c>
      <c r="H24" s="79">
        <v>610</v>
      </c>
      <c r="I24" s="79">
        <v>700</v>
      </c>
      <c r="J24" s="79">
        <v>700</v>
      </c>
      <c r="K24" s="79">
        <v>700</v>
      </c>
    </row>
    <row r="25" spans="1:11" ht="15">
      <c r="A25" s="60" t="s">
        <v>188</v>
      </c>
      <c r="B25" s="47"/>
      <c r="C25" s="130" t="s">
        <v>37</v>
      </c>
      <c r="D25" s="131"/>
      <c r="E25" s="79">
        <v>0</v>
      </c>
      <c r="F25" s="79">
        <v>196</v>
      </c>
      <c r="G25" s="79">
        <v>0</v>
      </c>
      <c r="H25" s="79">
        <v>373</v>
      </c>
      <c r="I25" s="79">
        <v>0</v>
      </c>
      <c r="J25" s="79">
        <v>0</v>
      </c>
      <c r="K25" s="79">
        <v>0</v>
      </c>
    </row>
    <row r="26" spans="1:11" ht="15">
      <c r="A26" s="60" t="s">
        <v>189</v>
      </c>
      <c r="B26" s="47"/>
      <c r="C26" s="130" t="s">
        <v>37</v>
      </c>
      <c r="D26" s="131"/>
      <c r="E26" s="79">
        <v>0</v>
      </c>
      <c r="F26" s="79">
        <v>35</v>
      </c>
      <c r="G26" s="79">
        <v>0</v>
      </c>
      <c r="H26" s="79">
        <v>66</v>
      </c>
      <c r="I26" s="79">
        <v>0</v>
      </c>
      <c r="J26" s="79">
        <v>0</v>
      </c>
      <c r="K26" s="79">
        <v>0</v>
      </c>
    </row>
    <row r="27" spans="1:11" ht="15">
      <c r="A27" s="45" t="s">
        <v>157</v>
      </c>
      <c r="B27" s="47"/>
      <c r="C27" s="130" t="s">
        <v>37</v>
      </c>
      <c r="D27" s="131"/>
      <c r="E27" s="79">
        <v>258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1:11" ht="15">
      <c r="A28" s="45" t="s">
        <v>158</v>
      </c>
      <c r="B28" s="47"/>
      <c r="C28" s="130" t="s">
        <v>37</v>
      </c>
      <c r="D28" s="131"/>
      <c r="E28" s="79">
        <v>45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1:11" ht="15">
      <c r="A29" s="45">
        <v>41</v>
      </c>
      <c r="B29" s="47"/>
      <c r="C29" s="130" t="s">
        <v>37</v>
      </c>
      <c r="D29" s="131"/>
      <c r="E29" s="79">
        <v>5600</v>
      </c>
      <c r="F29" s="79">
        <v>5881</v>
      </c>
      <c r="G29" s="79">
        <v>6100</v>
      </c>
      <c r="H29" s="79">
        <v>6080</v>
      </c>
      <c r="I29" s="79">
        <v>6900</v>
      </c>
      <c r="J29" s="79">
        <v>6900</v>
      </c>
      <c r="K29" s="79">
        <v>6900</v>
      </c>
    </row>
    <row r="30" spans="1:11" ht="15">
      <c r="A30" s="60" t="s">
        <v>188</v>
      </c>
      <c r="B30" s="47"/>
      <c r="C30" s="130" t="s">
        <v>38</v>
      </c>
      <c r="D30" s="131"/>
      <c r="E30" s="79">
        <v>0</v>
      </c>
      <c r="F30" s="79">
        <v>11</v>
      </c>
      <c r="G30" s="79">
        <v>0</v>
      </c>
      <c r="H30" s="79">
        <v>21</v>
      </c>
      <c r="I30" s="79">
        <v>0</v>
      </c>
      <c r="J30" s="79">
        <v>0</v>
      </c>
      <c r="K30" s="79">
        <v>0</v>
      </c>
    </row>
    <row r="31" spans="1:11" ht="15">
      <c r="A31" s="60" t="s">
        <v>189</v>
      </c>
      <c r="B31" s="47"/>
      <c r="C31" s="130" t="s">
        <v>38</v>
      </c>
      <c r="D31" s="131"/>
      <c r="E31" s="79">
        <v>0</v>
      </c>
      <c r="F31" s="79">
        <v>2</v>
      </c>
      <c r="G31" s="79">
        <v>0</v>
      </c>
      <c r="H31" s="79">
        <v>4</v>
      </c>
      <c r="I31" s="79">
        <v>0</v>
      </c>
      <c r="J31" s="79">
        <v>0</v>
      </c>
      <c r="K31" s="79">
        <v>0</v>
      </c>
    </row>
    <row r="32" spans="1:11" ht="15">
      <c r="A32" s="45" t="s">
        <v>157</v>
      </c>
      <c r="B32" s="47"/>
      <c r="C32" s="130" t="s">
        <v>38</v>
      </c>
      <c r="D32" s="131"/>
      <c r="E32" s="79">
        <v>44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1:11" ht="15">
      <c r="A33" s="45" t="s">
        <v>158</v>
      </c>
      <c r="B33" s="47"/>
      <c r="C33" s="130" t="s">
        <v>38</v>
      </c>
      <c r="D33" s="131"/>
      <c r="E33" s="79">
        <v>8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1:11" ht="15">
      <c r="A34" s="45">
        <v>41</v>
      </c>
      <c r="B34" s="47"/>
      <c r="C34" s="130" t="s">
        <v>38</v>
      </c>
      <c r="D34" s="131"/>
      <c r="E34" s="79">
        <v>321</v>
      </c>
      <c r="F34" s="79">
        <v>333</v>
      </c>
      <c r="G34" s="79">
        <v>350</v>
      </c>
      <c r="H34" s="79">
        <v>348</v>
      </c>
      <c r="I34" s="79">
        <v>400</v>
      </c>
      <c r="J34" s="79">
        <v>400</v>
      </c>
      <c r="K34" s="79">
        <v>400</v>
      </c>
    </row>
    <row r="35" spans="1:11" ht="15">
      <c r="A35" s="60" t="s">
        <v>188</v>
      </c>
      <c r="B35" s="47"/>
      <c r="C35" s="130" t="s">
        <v>39</v>
      </c>
      <c r="D35" s="131"/>
      <c r="E35" s="79">
        <v>0</v>
      </c>
      <c r="F35" s="79">
        <v>42</v>
      </c>
      <c r="G35" s="79">
        <v>0</v>
      </c>
      <c r="H35" s="79">
        <v>80</v>
      </c>
      <c r="I35" s="79">
        <v>0</v>
      </c>
      <c r="J35" s="79">
        <v>0</v>
      </c>
      <c r="K35" s="79">
        <v>0</v>
      </c>
    </row>
    <row r="36" spans="1:11" ht="15">
      <c r="A36" s="60" t="s">
        <v>189</v>
      </c>
      <c r="B36" s="47"/>
      <c r="C36" s="130" t="s">
        <v>39</v>
      </c>
      <c r="D36" s="131"/>
      <c r="E36" s="79">
        <v>0</v>
      </c>
      <c r="F36" s="79">
        <v>7</v>
      </c>
      <c r="G36" s="79">
        <v>0</v>
      </c>
      <c r="H36" s="79">
        <v>14</v>
      </c>
      <c r="I36" s="79">
        <v>0</v>
      </c>
      <c r="J36" s="79">
        <v>0</v>
      </c>
      <c r="K36" s="79">
        <v>0</v>
      </c>
    </row>
    <row r="37" spans="1:11" ht="15">
      <c r="A37" s="45" t="s">
        <v>157</v>
      </c>
      <c r="B37" s="47"/>
      <c r="C37" s="130" t="s">
        <v>39</v>
      </c>
      <c r="D37" s="131"/>
      <c r="E37" s="79">
        <v>55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</row>
    <row r="38" spans="1:11" ht="15">
      <c r="A38" s="45" t="s">
        <v>158</v>
      </c>
      <c r="B38" s="47"/>
      <c r="C38" s="130" t="s">
        <v>39</v>
      </c>
      <c r="D38" s="131"/>
      <c r="E38" s="79">
        <v>10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</row>
    <row r="39" spans="1:11" ht="15">
      <c r="A39" s="45">
        <v>41</v>
      </c>
      <c r="B39" s="47"/>
      <c r="C39" s="130" t="s">
        <v>39</v>
      </c>
      <c r="D39" s="131"/>
      <c r="E39" s="79">
        <v>1179</v>
      </c>
      <c r="F39" s="79">
        <v>1246</v>
      </c>
      <c r="G39" s="79">
        <v>1350</v>
      </c>
      <c r="H39" s="79">
        <v>1300</v>
      </c>
      <c r="I39" s="79">
        <v>1500</v>
      </c>
      <c r="J39" s="79">
        <v>1500</v>
      </c>
      <c r="K39" s="79">
        <v>1500</v>
      </c>
    </row>
    <row r="40" spans="1:11" ht="15">
      <c r="A40" s="60" t="s">
        <v>188</v>
      </c>
      <c r="B40" s="47"/>
      <c r="C40" s="130" t="s">
        <v>40</v>
      </c>
      <c r="D40" s="131"/>
      <c r="E40" s="79">
        <v>0</v>
      </c>
      <c r="F40" s="79">
        <v>14</v>
      </c>
      <c r="G40" s="79">
        <v>0</v>
      </c>
      <c r="H40" s="79">
        <v>26</v>
      </c>
      <c r="I40" s="79">
        <v>0</v>
      </c>
      <c r="J40" s="79">
        <v>0</v>
      </c>
      <c r="K40" s="79">
        <v>0</v>
      </c>
    </row>
    <row r="41" spans="1:11" ht="15">
      <c r="A41" s="60" t="s">
        <v>189</v>
      </c>
      <c r="B41" s="47"/>
      <c r="C41" s="130" t="s">
        <v>40</v>
      </c>
      <c r="D41" s="131"/>
      <c r="E41" s="79">
        <v>0</v>
      </c>
      <c r="F41" s="79">
        <v>2</v>
      </c>
      <c r="G41" s="79">
        <v>0</v>
      </c>
      <c r="H41" s="79">
        <v>5</v>
      </c>
      <c r="I41" s="79">
        <v>0</v>
      </c>
      <c r="J41" s="79">
        <v>0</v>
      </c>
      <c r="K41" s="79">
        <v>0</v>
      </c>
    </row>
    <row r="42" spans="1:11" ht="15">
      <c r="A42" s="45" t="s">
        <v>157</v>
      </c>
      <c r="B42" s="47"/>
      <c r="C42" s="130" t="s">
        <v>40</v>
      </c>
      <c r="D42" s="131"/>
      <c r="E42" s="79">
        <v>18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</row>
    <row r="43" spans="1:11" ht="15">
      <c r="A43" s="45" t="s">
        <v>158</v>
      </c>
      <c r="B43" s="47"/>
      <c r="C43" s="130" t="s">
        <v>40</v>
      </c>
      <c r="D43" s="131"/>
      <c r="E43" s="79">
        <v>3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</row>
    <row r="44" spans="1:11" ht="15">
      <c r="A44" s="45">
        <v>41</v>
      </c>
      <c r="B44" s="47"/>
      <c r="C44" s="130" t="s">
        <v>40</v>
      </c>
      <c r="D44" s="131"/>
      <c r="E44" s="79">
        <v>385</v>
      </c>
      <c r="F44" s="79">
        <v>408</v>
      </c>
      <c r="G44" s="79">
        <v>435</v>
      </c>
      <c r="H44" s="79">
        <v>435</v>
      </c>
      <c r="I44" s="79">
        <v>500</v>
      </c>
      <c r="J44" s="79">
        <v>500</v>
      </c>
      <c r="K44" s="79">
        <v>500</v>
      </c>
    </row>
    <row r="45" spans="1:11" ht="15">
      <c r="A45" s="60" t="s">
        <v>188</v>
      </c>
      <c r="B45" s="47"/>
      <c r="C45" s="130" t="s">
        <v>41</v>
      </c>
      <c r="D45" s="131"/>
      <c r="E45" s="79">
        <v>0</v>
      </c>
      <c r="F45" s="79">
        <v>67</v>
      </c>
      <c r="G45" s="79">
        <v>0</v>
      </c>
      <c r="H45" s="79">
        <v>126</v>
      </c>
      <c r="I45" s="79">
        <v>0</v>
      </c>
      <c r="J45" s="79">
        <v>0</v>
      </c>
      <c r="K45" s="79">
        <v>0</v>
      </c>
    </row>
    <row r="46" spans="1:11" ht="15">
      <c r="A46" s="60" t="s">
        <v>189</v>
      </c>
      <c r="B46" s="47"/>
      <c r="C46" s="130" t="s">
        <v>41</v>
      </c>
      <c r="D46" s="131"/>
      <c r="E46" s="79">
        <v>0</v>
      </c>
      <c r="F46" s="79">
        <v>12</v>
      </c>
      <c r="G46" s="79">
        <v>0</v>
      </c>
      <c r="H46" s="79">
        <v>22</v>
      </c>
      <c r="I46" s="79">
        <v>0</v>
      </c>
      <c r="J46" s="79">
        <v>0</v>
      </c>
      <c r="K46" s="79">
        <v>0</v>
      </c>
    </row>
    <row r="47" spans="1:11" ht="15">
      <c r="A47" s="45" t="s">
        <v>157</v>
      </c>
      <c r="B47" s="47"/>
      <c r="C47" s="130" t="s">
        <v>41</v>
      </c>
      <c r="D47" s="131"/>
      <c r="E47" s="79">
        <v>87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</row>
    <row r="48" spans="1:11" ht="15">
      <c r="A48" s="45" t="s">
        <v>158</v>
      </c>
      <c r="B48" s="47"/>
      <c r="C48" s="130" t="s">
        <v>41</v>
      </c>
      <c r="D48" s="131"/>
      <c r="E48" s="79">
        <v>16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</row>
    <row r="49" spans="1:11" ht="15">
      <c r="A49" s="45">
        <v>41</v>
      </c>
      <c r="B49" s="47"/>
      <c r="C49" s="130" t="s">
        <v>41</v>
      </c>
      <c r="D49" s="131"/>
      <c r="E49" s="79">
        <v>1899</v>
      </c>
      <c r="F49" s="79">
        <v>1995</v>
      </c>
      <c r="G49" s="79">
        <v>2100</v>
      </c>
      <c r="H49" s="79">
        <v>2100</v>
      </c>
      <c r="I49" s="79">
        <v>2350</v>
      </c>
      <c r="J49" s="79">
        <v>2350</v>
      </c>
      <c r="K49" s="79">
        <v>2350</v>
      </c>
    </row>
    <row r="50" spans="1:11" ht="15">
      <c r="A50" s="45">
        <v>41</v>
      </c>
      <c r="B50" s="47"/>
      <c r="C50" s="124" t="s">
        <v>42</v>
      </c>
      <c r="D50" s="132"/>
      <c r="E50" s="79">
        <v>689</v>
      </c>
      <c r="F50" s="79">
        <v>71</v>
      </c>
      <c r="G50" s="79">
        <v>100</v>
      </c>
      <c r="H50" s="79">
        <v>200</v>
      </c>
      <c r="I50" s="79">
        <v>250</v>
      </c>
      <c r="J50" s="79">
        <v>250</v>
      </c>
      <c r="K50" s="79">
        <v>250</v>
      </c>
    </row>
    <row r="51" spans="1:11" ht="15">
      <c r="A51" s="45">
        <v>111</v>
      </c>
      <c r="B51" s="47"/>
      <c r="C51" s="124" t="s">
        <v>53</v>
      </c>
      <c r="D51" s="125"/>
      <c r="E51" s="79">
        <v>101</v>
      </c>
      <c r="F51" s="79">
        <v>170</v>
      </c>
      <c r="G51" s="79">
        <v>0</v>
      </c>
      <c r="H51" s="79">
        <v>200</v>
      </c>
      <c r="I51" s="79">
        <v>200</v>
      </c>
      <c r="J51" s="79">
        <v>200</v>
      </c>
      <c r="K51" s="79">
        <v>200</v>
      </c>
    </row>
    <row r="52" spans="1:11" ht="15">
      <c r="A52" s="45">
        <v>41</v>
      </c>
      <c r="B52" s="47"/>
      <c r="C52" s="124" t="s">
        <v>53</v>
      </c>
      <c r="D52" s="125"/>
      <c r="E52" s="79">
        <v>1545</v>
      </c>
      <c r="F52" s="79">
        <v>1686</v>
      </c>
      <c r="G52" s="79">
        <v>1700</v>
      </c>
      <c r="H52" s="79">
        <v>2060</v>
      </c>
      <c r="I52" s="79">
        <v>3000</v>
      </c>
      <c r="J52" s="79">
        <v>3000</v>
      </c>
      <c r="K52" s="79">
        <v>3000</v>
      </c>
    </row>
    <row r="53" spans="1:11" ht="15">
      <c r="A53" s="45">
        <v>41</v>
      </c>
      <c r="B53" s="47"/>
      <c r="C53" s="124" t="s">
        <v>216</v>
      </c>
      <c r="D53" s="125"/>
      <c r="E53" s="79">
        <v>1447</v>
      </c>
      <c r="F53" s="79">
        <v>1366</v>
      </c>
      <c r="G53" s="79">
        <v>1400</v>
      </c>
      <c r="H53" s="79">
        <v>430</v>
      </c>
      <c r="I53" s="79">
        <v>550</v>
      </c>
      <c r="J53" s="79">
        <v>550</v>
      </c>
      <c r="K53" s="79">
        <v>550</v>
      </c>
    </row>
    <row r="54" spans="1:11" ht="15">
      <c r="A54" s="45">
        <v>41</v>
      </c>
      <c r="B54" s="47"/>
      <c r="C54" s="65" t="s">
        <v>224</v>
      </c>
      <c r="D54" s="67"/>
      <c r="E54" s="79">
        <v>0</v>
      </c>
      <c r="F54" s="79">
        <v>0</v>
      </c>
      <c r="G54" s="79">
        <v>0</v>
      </c>
      <c r="H54" s="79">
        <v>200</v>
      </c>
      <c r="I54" s="79">
        <v>250</v>
      </c>
      <c r="J54" s="79">
        <v>250</v>
      </c>
      <c r="K54" s="79">
        <v>250</v>
      </c>
    </row>
    <row r="55" spans="1:11" ht="15">
      <c r="A55" s="45">
        <v>41</v>
      </c>
      <c r="B55" s="47"/>
      <c r="C55" s="65" t="s">
        <v>211</v>
      </c>
      <c r="D55" s="67"/>
      <c r="E55" s="79">
        <v>0</v>
      </c>
      <c r="F55" s="79">
        <v>0</v>
      </c>
      <c r="G55" s="79">
        <v>0</v>
      </c>
      <c r="H55" s="79">
        <v>781</v>
      </c>
      <c r="I55" s="79">
        <v>900</v>
      </c>
      <c r="J55" s="79">
        <v>900</v>
      </c>
      <c r="K55" s="79">
        <v>900</v>
      </c>
    </row>
    <row r="56" spans="1:11" ht="15">
      <c r="A56" s="45">
        <v>41</v>
      </c>
      <c r="B56" s="47"/>
      <c r="C56" s="65" t="s">
        <v>123</v>
      </c>
      <c r="D56" s="67"/>
      <c r="E56" s="79">
        <v>0</v>
      </c>
      <c r="F56" s="79">
        <v>79</v>
      </c>
      <c r="G56" s="79">
        <v>0</v>
      </c>
      <c r="H56" s="79">
        <v>0</v>
      </c>
      <c r="I56" s="79">
        <v>500</v>
      </c>
      <c r="J56" s="79">
        <v>500</v>
      </c>
      <c r="K56" s="79">
        <v>500</v>
      </c>
    </row>
    <row r="57" spans="1:11" ht="15">
      <c r="A57" s="45">
        <v>41</v>
      </c>
      <c r="B57" s="47"/>
      <c r="C57" s="124" t="s">
        <v>44</v>
      </c>
      <c r="D57" s="125"/>
      <c r="E57" s="79">
        <v>193</v>
      </c>
      <c r="F57" s="79">
        <v>224</v>
      </c>
      <c r="G57" s="79">
        <v>800</v>
      </c>
      <c r="H57" s="79">
        <v>0</v>
      </c>
      <c r="I57" s="79">
        <v>1200</v>
      </c>
      <c r="J57" s="79">
        <v>1200</v>
      </c>
      <c r="K57" s="79">
        <v>1200</v>
      </c>
    </row>
    <row r="58" spans="1:11" ht="15">
      <c r="A58" s="45" t="s">
        <v>157</v>
      </c>
      <c r="B58" s="47"/>
      <c r="C58" s="65" t="s">
        <v>54</v>
      </c>
      <c r="D58" s="67"/>
      <c r="E58" s="79">
        <v>125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</row>
    <row r="59" spans="1:11" ht="15">
      <c r="A59" s="45" t="s">
        <v>158</v>
      </c>
      <c r="B59" s="47"/>
      <c r="C59" s="65" t="s">
        <v>54</v>
      </c>
      <c r="D59" s="67"/>
      <c r="E59" s="79">
        <v>22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</row>
    <row r="60" spans="1:11" ht="15">
      <c r="A60" s="45">
        <v>41</v>
      </c>
      <c r="B60" s="47"/>
      <c r="C60" s="65" t="s">
        <v>54</v>
      </c>
      <c r="D60" s="67"/>
      <c r="E60" s="79">
        <v>5</v>
      </c>
      <c r="F60" s="79">
        <v>180</v>
      </c>
      <c r="G60" s="79">
        <v>200</v>
      </c>
      <c r="H60" s="79">
        <v>200</v>
      </c>
      <c r="I60" s="79">
        <v>200</v>
      </c>
      <c r="J60" s="79">
        <v>200</v>
      </c>
      <c r="K60" s="79">
        <v>200</v>
      </c>
    </row>
    <row r="61" spans="1:11" ht="15">
      <c r="A61" s="45">
        <v>111</v>
      </c>
      <c r="B61" s="47"/>
      <c r="C61" s="130" t="s">
        <v>46</v>
      </c>
      <c r="D61" s="131"/>
      <c r="E61" s="79">
        <v>125</v>
      </c>
      <c r="F61" s="79">
        <v>67</v>
      </c>
      <c r="G61" s="79">
        <v>0</v>
      </c>
      <c r="H61" s="79">
        <v>92</v>
      </c>
      <c r="I61" s="79">
        <v>90</v>
      </c>
      <c r="J61" s="79">
        <v>90</v>
      </c>
      <c r="K61" s="79">
        <v>90</v>
      </c>
    </row>
    <row r="62" spans="1:11" ht="15">
      <c r="A62" s="45">
        <v>41</v>
      </c>
      <c r="B62" s="47"/>
      <c r="C62" s="124" t="s">
        <v>46</v>
      </c>
      <c r="D62" s="132"/>
      <c r="E62" s="79">
        <v>1706</v>
      </c>
      <c r="F62" s="79">
        <v>992</v>
      </c>
      <c r="G62" s="79">
        <v>1600</v>
      </c>
      <c r="H62" s="79">
        <v>1400</v>
      </c>
      <c r="I62" s="79">
        <v>1700</v>
      </c>
      <c r="J62" s="79">
        <v>1700</v>
      </c>
      <c r="K62" s="79">
        <v>1700</v>
      </c>
    </row>
    <row r="63" spans="1:11" ht="15">
      <c r="A63" s="60" t="s">
        <v>188</v>
      </c>
      <c r="B63" s="47"/>
      <c r="C63" s="130" t="s">
        <v>46</v>
      </c>
      <c r="D63" s="131"/>
      <c r="E63" s="79">
        <v>0</v>
      </c>
      <c r="F63" s="79">
        <v>23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</row>
    <row r="64" spans="1:11" ht="15">
      <c r="A64" s="60" t="s">
        <v>189</v>
      </c>
      <c r="B64" s="47"/>
      <c r="C64" s="124" t="s">
        <v>46</v>
      </c>
      <c r="D64" s="132"/>
      <c r="E64" s="79">
        <v>0</v>
      </c>
      <c r="F64" s="79">
        <v>4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</row>
    <row r="65" spans="1:11" ht="15">
      <c r="A65" s="45" t="s">
        <v>157</v>
      </c>
      <c r="B65" s="47"/>
      <c r="C65" s="124" t="s">
        <v>67</v>
      </c>
      <c r="D65" s="125"/>
      <c r="E65" s="79">
        <v>20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</row>
    <row r="66" spans="1:11" ht="15">
      <c r="A66" s="45" t="s">
        <v>158</v>
      </c>
      <c r="B66" s="47"/>
      <c r="C66" s="124" t="s">
        <v>67</v>
      </c>
      <c r="D66" s="125"/>
      <c r="E66" s="79">
        <v>3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</row>
    <row r="67" spans="1:11" ht="15">
      <c r="A67" s="45">
        <v>41</v>
      </c>
      <c r="B67" s="47"/>
      <c r="C67" s="130" t="s">
        <v>48</v>
      </c>
      <c r="D67" s="125"/>
      <c r="E67" s="79">
        <v>43</v>
      </c>
      <c r="F67" s="79">
        <v>206</v>
      </c>
      <c r="G67" s="79">
        <v>300</v>
      </c>
      <c r="H67" s="79">
        <v>200</v>
      </c>
      <c r="I67" s="79">
        <v>300</v>
      </c>
      <c r="J67" s="79">
        <v>300</v>
      </c>
      <c r="K67" s="79">
        <v>300</v>
      </c>
    </row>
    <row r="68" spans="1:11" ht="15">
      <c r="A68" s="45">
        <v>41</v>
      </c>
      <c r="B68" s="47"/>
      <c r="C68" s="130" t="s">
        <v>175</v>
      </c>
      <c r="D68" s="125"/>
      <c r="E68" s="79">
        <v>519</v>
      </c>
      <c r="F68" s="79">
        <v>734</v>
      </c>
      <c r="G68" s="79">
        <v>1000</v>
      </c>
      <c r="H68" s="79">
        <v>700</v>
      </c>
      <c r="I68" s="79">
        <v>900</v>
      </c>
      <c r="J68" s="79">
        <v>900</v>
      </c>
      <c r="K68" s="79">
        <v>900</v>
      </c>
    </row>
    <row r="69" spans="1:11" ht="15">
      <c r="A69" s="45">
        <v>41</v>
      </c>
      <c r="B69" s="47"/>
      <c r="C69" s="130" t="s">
        <v>176</v>
      </c>
      <c r="D69" s="125"/>
      <c r="E69" s="79">
        <v>316</v>
      </c>
      <c r="F69" s="79">
        <v>210</v>
      </c>
      <c r="G69" s="79">
        <v>600</v>
      </c>
      <c r="H69" s="79">
        <v>300</v>
      </c>
      <c r="I69" s="79">
        <v>600</v>
      </c>
      <c r="J69" s="79">
        <v>600</v>
      </c>
      <c r="K69" s="79">
        <v>600</v>
      </c>
    </row>
    <row r="70" spans="1:11" ht="15">
      <c r="A70" s="45">
        <v>41</v>
      </c>
      <c r="B70" s="47"/>
      <c r="C70" s="130" t="s">
        <v>200</v>
      </c>
      <c r="D70" s="125"/>
      <c r="E70" s="79">
        <v>0</v>
      </c>
      <c r="F70" s="79">
        <v>74</v>
      </c>
      <c r="G70" s="79">
        <v>80</v>
      </c>
      <c r="H70" s="79">
        <v>80</v>
      </c>
      <c r="I70" s="79">
        <v>80</v>
      </c>
      <c r="J70" s="79">
        <v>80</v>
      </c>
      <c r="K70" s="79">
        <v>80</v>
      </c>
    </row>
    <row r="71" spans="1:11" ht="15">
      <c r="A71" s="45">
        <v>41</v>
      </c>
      <c r="B71" s="47"/>
      <c r="C71" s="130" t="s">
        <v>195</v>
      </c>
      <c r="D71" s="125"/>
      <c r="E71" s="79">
        <v>0</v>
      </c>
      <c r="F71" s="79">
        <v>52</v>
      </c>
      <c r="G71" s="79">
        <v>60</v>
      </c>
      <c r="H71" s="79">
        <v>50</v>
      </c>
      <c r="I71" s="79">
        <v>50</v>
      </c>
      <c r="J71" s="79">
        <v>50</v>
      </c>
      <c r="K71" s="79">
        <v>50</v>
      </c>
    </row>
    <row r="72" spans="1:11" ht="15">
      <c r="A72" s="45">
        <v>41</v>
      </c>
      <c r="B72" s="47"/>
      <c r="C72" s="124" t="s">
        <v>49</v>
      </c>
      <c r="D72" s="125"/>
      <c r="E72" s="79">
        <v>639</v>
      </c>
      <c r="F72" s="79">
        <v>488</v>
      </c>
      <c r="G72" s="79">
        <v>520</v>
      </c>
      <c r="H72" s="79">
        <v>700</v>
      </c>
      <c r="I72" s="79">
        <v>500</v>
      </c>
      <c r="J72" s="79">
        <v>500</v>
      </c>
      <c r="K72" s="79">
        <v>500</v>
      </c>
    </row>
    <row r="73" spans="1:11" ht="15">
      <c r="A73" s="45">
        <v>41</v>
      </c>
      <c r="B73" s="47"/>
      <c r="C73" s="124" t="s">
        <v>178</v>
      </c>
      <c r="D73" s="125"/>
      <c r="E73" s="79">
        <v>219</v>
      </c>
      <c r="F73" s="79">
        <v>12</v>
      </c>
      <c r="G73" s="79">
        <v>300</v>
      </c>
      <c r="H73" s="79">
        <v>50</v>
      </c>
      <c r="I73" s="79">
        <v>100</v>
      </c>
      <c r="J73" s="79">
        <v>100</v>
      </c>
      <c r="K73" s="79">
        <v>100</v>
      </c>
    </row>
    <row r="74" spans="1:11" ht="15">
      <c r="A74" s="45">
        <v>41</v>
      </c>
      <c r="B74" s="47"/>
      <c r="C74" s="124" t="s">
        <v>55</v>
      </c>
      <c r="D74" s="125"/>
      <c r="E74" s="79">
        <v>90</v>
      </c>
      <c r="F74" s="79">
        <v>0</v>
      </c>
      <c r="G74" s="79">
        <v>0</v>
      </c>
      <c r="H74" s="79">
        <v>1800</v>
      </c>
      <c r="I74" s="79">
        <v>200</v>
      </c>
      <c r="J74" s="79">
        <v>200</v>
      </c>
      <c r="K74" s="79">
        <v>200</v>
      </c>
    </row>
    <row r="75" spans="1:11" ht="15">
      <c r="A75" s="45">
        <v>41</v>
      </c>
      <c r="B75" s="47"/>
      <c r="C75" s="65" t="s">
        <v>125</v>
      </c>
      <c r="D75" s="67"/>
      <c r="E75" s="79">
        <v>21</v>
      </c>
      <c r="F75" s="79">
        <v>137</v>
      </c>
      <c r="G75" s="79">
        <v>100</v>
      </c>
      <c r="H75" s="79">
        <v>50</v>
      </c>
      <c r="I75" s="79">
        <v>50</v>
      </c>
      <c r="J75" s="79">
        <v>50</v>
      </c>
      <c r="K75" s="79">
        <v>50</v>
      </c>
    </row>
    <row r="76" spans="1:11" ht="15">
      <c r="A76" s="45">
        <v>71</v>
      </c>
      <c r="B76" s="47"/>
      <c r="C76" s="124" t="s">
        <v>50</v>
      </c>
      <c r="D76" s="134"/>
      <c r="E76" s="79">
        <v>0</v>
      </c>
      <c r="F76" s="79">
        <v>509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</row>
    <row r="77" spans="1:11" ht="15">
      <c r="A77" s="45">
        <v>41</v>
      </c>
      <c r="B77" s="47"/>
      <c r="C77" s="124" t="s">
        <v>50</v>
      </c>
      <c r="D77" s="125"/>
      <c r="E77" s="79">
        <v>2047</v>
      </c>
      <c r="F77" s="79">
        <v>2146</v>
      </c>
      <c r="G77" s="79">
        <v>2600</v>
      </c>
      <c r="H77" s="79">
        <v>3200</v>
      </c>
      <c r="I77" s="79">
        <v>3300</v>
      </c>
      <c r="J77" s="79">
        <v>3300</v>
      </c>
      <c r="K77" s="79">
        <v>3300</v>
      </c>
    </row>
    <row r="78" spans="1:11" ht="15">
      <c r="A78" s="45">
        <v>41</v>
      </c>
      <c r="B78" s="47"/>
      <c r="C78" s="179" t="s">
        <v>56</v>
      </c>
      <c r="D78" s="125"/>
      <c r="E78" s="79">
        <v>110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</row>
    <row r="79" spans="1:11" ht="15">
      <c r="A79" s="45">
        <v>41</v>
      </c>
      <c r="B79" s="47"/>
      <c r="C79" s="124" t="s">
        <v>51</v>
      </c>
      <c r="D79" s="125"/>
      <c r="E79" s="79">
        <v>205</v>
      </c>
      <c r="F79" s="79">
        <v>369</v>
      </c>
      <c r="G79" s="79">
        <v>500</v>
      </c>
      <c r="H79" s="79">
        <v>420</v>
      </c>
      <c r="I79" s="79">
        <v>650</v>
      </c>
      <c r="J79" s="79">
        <v>650</v>
      </c>
      <c r="K79" s="79">
        <v>650</v>
      </c>
    </row>
    <row r="80" spans="1:11" ht="15">
      <c r="A80" s="45">
        <v>41</v>
      </c>
      <c r="B80" s="47"/>
      <c r="C80" s="124" t="s">
        <v>57</v>
      </c>
      <c r="D80" s="134"/>
      <c r="E80" s="79">
        <v>992</v>
      </c>
      <c r="F80" s="79">
        <v>883</v>
      </c>
      <c r="G80" s="79">
        <v>1300</v>
      </c>
      <c r="H80" s="79">
        <v>860</v>
      </c>
      <c r="I80" s="79">
        <v>1000</v>
      </c>
      <c r="J80" s="79">
        <v>1000</v>
      </c>
      <c r="K80" s="79">
        <v>1000</v>
      </c>
    </row>
    <row r="81" spans="1:11" ht="15">
      <c r="A81" s="45">
        <v>41</v>
      </c>
      <c r="B81" s="47"/>
      <c r="C81" s="124" t="s">
        <v>71</v>
      </c>
      <c r="D81" s="125"/>
      <c r="E81" s="79">
        <v>245</v>
      </c>
      <c r="F81" s="79">
        <v>62</v>
      </c>
      <c r="G81" s="79">
        <v>500</v>
      </c>
      <c r="H81" s="79">
        <v>200</v>
      </c>
      <c r="I81" s="79">
        <v>200</v>
      </c>
      <c r="J81" s="79">
        <v>200</v>
      </c>
      <c r="K81" s="79">
        <v>200</v>
      </c>
    </row>
    <row r="82" spans="1:11" ht="15">
      <c r="A82" s="45">
        <v>111</v>
      </c>
      <c r="B82" s="47"/>
      <c r="C82" s="124" t="s">
        <v>128</v>
      </c>
      <c r="D82" s="125"/>
      <c r="E82" s="79">
        <v>33</v>
      </c>
      <c r="F82" s="79">
        <v>16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</row>
    <row r="83" spans="1:11" ht="15">
      <c r="A83" s="45">
        <v>111</v>
      </c>
      <c r="B83" s="47"/>
      <c r="C83" s="124" t="s">
        <v>141</v>
      </c>
      <c r="D83" s="125"/>
      <c r="E83" s="79">
        <v>519</v>
      </c>
      <c r="F83" s="79">
        <v>521</v>
      </c>
      <c r="G83" s="79">
        <v>0</v>
      </c>
      <c r="H83" s="79">
        <v>519</v>
      </c>
      <c r="I83" s="79">
        <v>520</v>
      </c>
      <c r="J83" s="79">
        <v>520</v>
      </c>
      <c r="K83" s="79">
        <v>520</v>
      </c>
    </row>
    <row r="84" spans="1:11" ht="15">
      <c r="A84" s="45">
        <v>41</v>
      </c>
      <c r="B84" s="47"/>
      <c r="C84" s="124" t="s">
        <v>52</v>
      </c>
      <c r="D84" s="132"/>
      <c r="E84" s="79">
        <v>1483</v>
      </c>
      <c r="F84" s="79">
        <v>1853</v>
      </c>
      <c r="G84" s="79">
        <v>1910</v>
      </c>
      <c r="H84" s="79">
        <v>1880</v>
      </c>
      <c r="I84" s="79">
        <v>2200</v>
      </c>
      <c r="J84" s="79">
        <v>2200</v>
      </c>
      <c r="K84" s="79">
        <v>2200</v>
      </c>
    </row>
    <row r="85" spans="1:11" ht="15">
      <c r="A85" s="45">
        <v>111</v>
      </c>
      <c r="B85" s="47"/>
      <c r="C85" s="124" t="s">
        <v>59</v>
      </c>
      <c r="D85" s="125"/>
      <c r="E85" s="79">
        <v>375</v>
      </c>
      <c r="F85" s="79">
        <v>285</v>
      </c>
      <c r="G85" s="79">
        <v>300</v>
      </c>
      <c r="H85" s="79">
        <v>0</v>
      </c>
      <c r="I85" s="79">
        <v>0</v>
      </c>
      <c r="J85" s="79">
        <v>0</v>
      </c>
      <c r="K85" s="79">
        <v>0</v>
      </c>
    </row>
    <row r="86" spans="1:11" ht="15">
      <c r="A86" s="55"/>
      <c r="B86" s="55"/>
      <c r="C86" s="159" t="s">
        <v>147</v>
      </c>
      <c r="D86" s="134"/>
      <c r="E86" s="81">
        <f aca="true" t="shared" si="0" ref="E86:K86">SUM(E9:E85)</f>
        <v>73386</v>
      </c>
      <c r="F86" s="81">
        <f t="shared" si="0"/>
        <v>70104</v>
      </c>
      <c r="G86" s="81">
        <f t="shared" si="0"/>
        <v>74675</v>
      </c>
      <c r="H86" s="81">
        <f t="shared" si="0"/>
        <v>79378</v>
      </c>
      <c r="I86" s="81">
        <f t="shared" si="0"/>
        <v>86080</v>
      </c>
      <c r="J86" s="81">
        <f t="shared" si="0"/>
        <v>86080</v>
      </c>
      <c r="K86" s="81">
        <f t="shared" si="0"/>
        <v>86080</v>
      </c>
    </row>
    <row r="87" spans="1:11" ht="15">
      <c r="A87" s="55"/>
      <c r="B87" s="55"/>
      <c r="C87" s="159"/>
      <c r="D87" s="134"/>
      <c r="E87" s="100"/>
      <c r="F87" s="57"/>
      <c r="G87" s="26"/>
      <c r="H87" s="26"/>
      <c r="I87" s="79"/>
      <c r="J87" s="79"/>
      <c r="K87" s="79"/>
    </row>
    <row r="88" spans="1:11" ht="15">
      <c r="A88" s="55"/>
      <c r="B88" s="55"/>
      <c r="C88" s="133" t="s">
        <v>63</v>
      </c>
      <c r="D88" s="162"/>
      <c r="E88" s="55"/>
      <c r="F88" s="26"/>
      <c r="G88" s="26"/>
      <c r="H88" s="26"/>
      <c r="I88" s="79"/>
      <c r="J88" s="79"/>
      <c r="K88" s="79"/>
    </row>
    <row r="89" spans="1:11" ht="12.75">
      <c r="A89" s="55"/>
      <c r="B89" s="55"/>
      <c r="C89" s="158"/>
      <c r="D89" s="125"/>
      <c r="E89" s="55"/>
      <c r="F89" s="26"/>
      <c r="G89" s="26"/>
      <c r="H89" s="26"/>
      <c r="I89" s="79"/>
      <c r="J89" s="79"/>
      <c r="K89" s="79"/>
    </row>
    <row r="90" spans="1:11" ht="15">
      <c r="A90" s="25">
        <v>41</v>
      </c>
      <c r="B90" s="47"/>
      <c r="C90" s="130" t="s">
        <v>64</v>
      </c>
      <c r="D90" s="125"/>
      <c r="E90" s="79">
        <v>3050</v>
      </c>
      <c r="F90" s="79">
        <v>2039</v>
      </c>
      <c r="G90" s="79">
        <v>2000</v>
      </c>
      <c r="H90" s="79">
        <v>1300</v>
      </c>
      <c r="I90" s="79">
        <v>2000</v>
      </c>
      <c r="J90" s="79">
        <v>2000</v>
      </c>
      <c r="K90" s="79">
        <v>2000</v>
      </c>
    </row>
    <row r="91" spans="1:11" ht="15">
      <c r="A91" s="25">
        <v>41</v>
      </c>
      <c r="B91" s="47"/>
      <c r="C91" s="130" t="s">
        <v>130</v>
      </c>
      <c r="D91" s="131"/>
      <c r="E91" s="79">
        <v>1309</v>
      </c>
      <c r="F91" s="79">
        <v>1205</v>
      </c>
      <c r="G91" s="79">
        <v>1000</v>
      </c>
      <c r="H91" s="79">
        <v>1300</v>
      </c>
      <c r="I91" s="79">
        <v>1500</v>
      </c>
      <c r="J91" s="79">
        <v>1500</v>
      </c>
      <c r="K91" s="79">
        <v>1500</v>
      </c>
    </row>
    <row r="92" spans="1:11" ht="15">
      <c r="A92" s="25"/>
      <c r="B92" s="25"/>
      <c r="C92" s="159" t="s">
        <v>65</v>
      </c>
      <c r="D92" s="131"/>
      <c r="E92" s="81">
        <f aca="true" t="shared" si="1" ref="E92:K92">SUM(E90:E91)</f>
        <v>4359</v>
      </c>
      <c r="F92" s="81">
        <f t="shared" si="1"/>
        <v>3244</v>
      </c>
      <c r="G92" s="81">
        <f t="shared" si="1"/>
        <v>3000</v>
      </c>
      <c r="H92" s="81">
        <f t="shared" si="1"/>
        <v>2600</v>
      </c>
      <c r="I92" s="81">
        <f t="shared" si="1"/>
        <v>3500</v>
      </c>
      <c r="J92" s="81">
        <f t="shared" si="1"/>
        <v>3500</v>
      </c>
      <c r="K92" s="81">
        <f t="shared" si="1"/>
        <v>3500</v>
      </c>
    </row>
    <row r="93" spans="1:11" ht="15">
      <c r="A93" s="25"/>
      <c r="B93" s="25"/>
      <c r="C93" s="159"/>
      <c r="D93" s="131"/>
      <c r="E93" s="57"/>
      <c r="F93" s="26"/>
      <c r="G93" s="26"/>
      <c r="H93" s="26"/>
      <c r="I93" s="79"/>
      <c r="J93" s="79"/>
      <c r="K93" s="79"/>
    </row>
    <row r="94" spans="1:11" ht="15">
      <c r="A94" s="45"/>
      <c r="B94" s="47"/>
      <c r="C94" s="133" t="s">
        <v>72</v>
      </c>
      <c r="D94" s="149"/>
      <c r="E94" s="51"/>
      <c r="F94" s="26"/>
      <c r="G94" s="26"/>
      <c r="H94" s="26"/>
      <c r="I94" s="79"/>
      <c r="J94" s="79"/>
      <c r="K94" s="79"/>
    </row>
    <row r="95" spans="1:11" ht="15.75">
      <c r="A95" s="45"/>
      <c r="B95" s="47"/>
      <c r="C95" s="104"/>
      <c r="D95" s="103"/>
      <c r="E95" s="51"/>
      <c r="F95" s="26"/>
      <c r="G95" s="26"/>
      <c r="H95" s="26"/>
      <c r="I95" s="79"/>
      <c r="J95" s="79"/>
      <c r="K95" s="79"/>
    </row>
    <row r="96" spans="1:11" ht="15">
      <c r="A96" s="45">
        <v>111</v>
      </c>
      <c r="B96" s="47"/>
      <c r="C96" s="124" t="s">
        <v>212</v>
      </c>
      <c r="D96" s="125"/>
      <c r="E96" s="79">
        <v>0</v>
      </c>
      <c r="F96" s="79">
        <v>0</v>
      </c>
      <c r="G96" s="79">
        <v>0</v>
      </c>
      <c r="H96" s="79">
        <v>57.45</v>
      </c>
      <c r="I96" s="79">
        <v>0</v>
      </c>
      <c r="J96" s="79">
        <v>0</v>
      </c>
      <c r="K96" s="79">
        <v>0</v>
      </c>
    </row>
    <row r="97" spans="1:11" ht="15">
      <c r="A97" s="45">
        <v>111</v>
      </c>
      <c r="B97" s="47"/>
      <c r="C97" s="124" t="s">
        <v>35</v>
      </c>
      <c r="D97" s="125"/>
      <c r="E97" s="79">
        <v>17</v>
      </c>
      <c r="F97" s="79">
        <v>5</v>
      </c>
      <c r="G97" s="79">
        <v>0</v>
      </c>
      <c r="H97" s="79">
        <v>6</v>
      </c>
      <c r="I97" s="79">
        <v>0</v>
      </c>
      <c r="J97" s="79">
        <v>0</v>
      </c>
      <c r="K97" s="79">
        <v>0</v>
      </c>
    </row>
    <row r="98" spans="1:11" ht="15">
      <c r="A98" s="45">
        <v>111</v>
      </c>
      <c r="B98" s="47"/>
      <c r="C98" s="124" t="s">
        <v>124</v>
      </c>
      <c r="D98" s="132"/>
      <c r="E98" s="79">
        <v>8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</row>
    <row r="99" spans="1:11" ht="15">
      <c r="A99" s="45">
        <v>111</v>
      </c>
      <c r="B99" s="47"/>
      <c r="C99" s="65" t="s">
        <v>36</v>
      </c>
      <c r="D99" s="94"/>
      <c r="E99" s="79">
        <v>1</v>
      </c>
      <c r="F99" s="79">
        <v>1</v>
      </c>
      <c r="G99" s="79">
        <v>0</v>
      </c>
      <c r="H99" s="79">
        <v>1</v>
      </c>
      <c r="I99" s="79">
        <v>0</v>
      </c>
      <c r="J99" s="79">
        <v>0</v>
      </c>
      <c r="K99" s="79">
        <v>0</v>
      </c>
    </row>
    <row r="100" spans="1:11" ht="15">
      <c r="A100" s="45">
        <v>111</v>
      </c>
      <c r="B100" s="47"/>
      <c r="C100" s="124" t="s">
        <v>37</v>
      </c>
      <c r="D100" s="125"/>
      <c r="E100" s="79">
        <v>10</v>
      </c>
      <c r="F100" s="79">
        <v>9</v>
      </c>
      <c r="G100" s="79">
        <v>0</v>
      </c>
      <c r="H100" s="79">
        <v>8</v>
      </c>
      <c r="I100" s="79">
        <v>0</v>
      </c>
      <c r="J100" s="79">
        <v>0</v>
      </c>
      <c r="K100" s="79">
        <v>0</v>
      </c>
    </row>
    <row r="101" spans="1:11" ht="15">
      <c r="A101" s="45">
        <v>111</v>
      </c>
      <c r="B101" s="47"/>
      <c r="C101" s="124" t="s">
        <v>38</v>
      </c>
      <c r="D101" s="125"/>
      <c r="E101" s="79">
        <v>1</v>
      </c>
      <c r="F101" s="79">
        <v>1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</row>
    <row r="102" spans="1:11" ht="15">
      <c r="A102" s="45">
        <v>111</v>
      </c>
      <c r="B102" s="47"/>
      <c r="C102" s="124" t="s">
        <v>39</v>
      </c>
      <c r="D102" s="125"/>
      <c r="E102" s="79">
        <v>2</v>
      </c>
      <c r="F102" s="79">
        <v>2</v>
      </c>
      <c r="G102" s="79">
        <v>0</v>
      </c>
      <c r="H102" s="79">
        <v>2</v>
      </c>
      <c r="I102" s="79">
        <v>0</v>
      </c>
      <c r="J102" s="79">
        <v>0</v>
      </c>
      <c r="K102" s="79">
        <v>0</v>
      </c>
    </row>
    <row r="103" spans="1:11" ht="15">
      <c r="A103" s="45">
        <v>111</v>
      </c>
      <c r="B103" s="47"/>
      <c r="C103" s="65" t="s">
        <v>159</v>
      </c>
      <c r="D103" s="67"/>
      <c r="E103" s="79">
        <v>1</v>
      </c>
      <c r="F103" s="79">
        <v>1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</row>
    <row r="104" spans="1:11" ht="15">
      <c r="A104" s="45">
        <v>111</v>
      </c>
      <c r="B104" s="47"/>
      <c r="C104" s="124" t="s">
        <v>115</v>
      </c>
      <c r="D104" s="125"/>
      <c r="E104" s="79">
        <v>3</v>
      </c>
      <c r="F104" s="79">
        <v>3</v>
      </c>
      <c r="G104" s="79">
        <v>0</v>
      </c>
      <c r="H104" s="79">
        <v>3</v>
      </c>
      <c r="I104" s="79">
        <v>0</v>
      </c>
      <c r="J104" s="79">
        <v>0</v>
      </c>
      <c r="K104" s="79">
        <v>0</v>
      </c>
    </row>
    <row r="105" spans="1:11" ht="15">
      <c r="A105" s="45">
        <v>111</v>
      </c>
      <c r="B105" s="47"/>
      <c r="C105" s="124" t="s">
        <v>66</v>
      </c>
      <c r="D105" s="134"/>
      <c r="E105" s="79">
        <v>0</v>
      </c>
      <c r="F105" s="79">
        <v>2</v>
      </c>
      <c r="G105" s="79">
        <v>0</v>
      </c>
      <c r="H105" s="79">
        <v>0</v>
      </c>
      <c r="I105" s="79">
        <v>0</v>
      </c>
      <c r="J105" s="79">
        <v>0</v>
      </c>
      <c r="K105" s="79">
        <v>0</v>
      </c>
    </row>
    <row r="106" spans="1:11" ht="15">
      <c r="A106" s="45">
        <v>111</v>
      </c>
      <c r="B106" s="47"/>
      <c r="C106" s="124" t="s">
        <v>53</v>
      </c>
      <c r="D106" s="125"/>
      <c r="E106" s="79">
        <v>20</v>
      </c>
      <c r="F106" s="79">
        <v>20</v>
      </c>
      <c r="G106" s="79">
        <v>0</v>
      </c>
      <c r="H106" s="79">
        <v>20</v>
      </c>
      <c r="I106" s="79">
        <v>0</v>
      </c>
      <c r="J106" s="79">
        <v>0</v>
      </c>
      <c r="K106" s="79">
        <v>0</v>
      </c>
    </row>
    <row r="107" spans="1:11" ht="15">
      <c r="A107" s="45">
        <v>111</v>
      </c>
      <c r="B107" s="47"/>
      <c r="C107" s="124" t="s">
        <v>148</v>
      </c>
      <c r="D107" s="125"/>
      <c r="E107" s="79">
        <v>5</v>
      </c>
      <c r="F107" s="79">
        <v>11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</row>
    <row r="108" spans="1:11" ht="15">
      <c r="A108" s="45">
        <v>111</v>
      </c>
      <c r="B108" s="47"/>
      <c r="C108" s="65" t="s">
        <v>211</v>
      </c>
      <c r="D108" s="67"/>
      <c r="E108" s="79">
        <v>0</v>
      </c>
      <c r="F108" s="79">
        <v>0</v>
      </c>
      <c r="G108" s="79">
        <v>0</v>
      </c>
      <c r="H108" s="79">
        <v>5</v>
      </c>
      <c r="I108" s="79">
        <v>0</v>
      </c>
      <c r="J108" s="79">
        <v>0</v>
      </c>
      <c r="K108" s="79">
        <v>0</v>
      </c>
    </row>
    <row r="109" spans="1:11" ht="15">
      <c r="A109" s="45">
        <v>111</v>
      </c>
      <c r="B109" s="47"/>
      <c r="C109" s="160" t="s">
        <v>46</v>
      </c>
      <c r="D109" s="165"/>
      <c r="E109" s="79">
        <v>36</v>
      </c>
      <c r="F109" s="79">
        <v>25</v>
      </c>
      <c r="G109" s="79">
        <v>0</v>
      </c>
      <c r="H109" s="79">
        <v>25</v>
      </c>
      <c r="I109" s="79">
        <v>0</v>
      </c>
      <c r="J109" s="79">
        <v>0</v>
      </c>
      <c r="K109" s="79">
        <v>0</v>
      </c>
    </row>
    <row r="110" spans="1:11" ht="15">
      <c r="A110" s="45">
        <v>41</v>
      </c>
      <c r="B110" s="47"/>
      <c r="C110" s="124" t="s">
        <v>67</v>
      </c>
      <c r="D110" s="125"/>
      <c r="E110" s="79">
        <v>0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</row>
    <row r="111" spans="1:11" ht="15">
      <c r="A111" s="47" t="s">
        <v>45</v>
      </c>
      <c r="B111" s="47"/>
      <c r="C111" s="124" t="s">
        <v>48</v>
      </c>
      <c r="D111" s="125"/>
      <c r="E111" s="79">
        <v>12</v>
      </c>
      <c r="F111" s="79">
        <v>22</v>
      </c>
      <c r="G111" s="79">
        <v>0</v>
      </c>
      <c r="H111" s="79">
        <v>14</v>
      </c>
      <c r="I111" s="79">
        <v>0</v>
      </c>
      <c r="J111" s="79">
        <v>0</v>
      </c>
      <c r="K111" s="79">
        <v>0</v>
      </c>
    </row>
    <row r="112" spans="1:11" ht="15">
      <c r="A112" s="45">
        <v>111</v>
      </c>
      <c r="B112" s="47"/>
      <c r="C112" s="124" t="s">
        <v>68</v>
      </c>
      <c r="D112" s="125"/>
      <c r="E112" s="79">
        <v>16</v>
      </c>
      <c r="F112" s="79">
        <v>19</v>
      </c>
      <c r="G112" s="79">
        <v>0</v>
      </c>
      <c r="H112" s="79">
        <v>4.86</v>
      </c>
      <c r="I112" s="79">
        <v>0</v>
      </c>
      <c r="J112" s="79">
        <v>0</v>
      </c>
      <c r="K112" s="79">
        <v>0</v>
      </c>
    </row>
    <row r="113" spans="1:11" ht="15">
      <c r="A113" s="45">
        <v>111</v>
      </c>
      <c r="B113" s="47"/>
      <c r="C113" s="65" t="s">
        <v>213</v>
      </c>
      <c r="D113" s="67"/>
      <c r="E113" s="79">
        <v>0</v>
      </c>
      <c r="F113" s="79">
        <v>0</v>
      </c>
      <c r="G113" s="79">
        <v>0</v>
      </c>
      <c r="H113" s="79">
        <v>28</v>
      </c>
      <c r="I113" s="79">
        <v>0</v>
      </c>
      <c r="J113" s="79">
        <v>0</v>
      </c>
      <c r="K113" s="79">
        <v>0</v>
      </c>
    </row>
    <row r="114" spans="1:11" ht="15">
      <c r="A114" s="45">
        <v>111</v>
      </c>
      <c r="B114" s="47"/>
      <c r="C114" s="124" t="s">
        <v>50</v>
      </c>
      <c r="D114" s="125"/>
      <c r="E114" s="79">
        <v>59</v>
      </c>
      <c r="F114" s="79">
        <v>108</v>
      </c>
      <c r="G114" s="79">
        <v>0</v>
      </c>
      <c r="H114" s="79">
        <v>72.1</v>
      </c>
      <c r="I114" s="79">
        <v>0</v>
      </c>
      <c r="J114" s="79">
        <v>0</v>
      </c>
      <c r="K114" s="79">
        <v>0</v>
      </c>
    </row>
    <row r="115" spans="1:11" ht="15">
      <c r="A115" s="45">
        <v>41</v>
      </c>
      <c r="B115" s="47"/>
      <c r="C115" s="124" t="s">
        <v>56</v>
      </c>
      <c r="D115" s="125"/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</row>
    <row r="116" spans="1:11" ht="15">
      <c r="A116" s="45">
        <v>111</v>
      </c>
      <c r="B116" s="47"/>
      <c r="C116" s="124" t="s">
        <v>69</v>
      </c>
      <c r="D116" s="125"/>
      <c r="E116" s="79">
        <v>199</v>
      </c>
      <c r="F116" s="79">
        <v>311</v>
      </c>
      <c r="G116" s="79">
        <v>0</v>
      </c>
      <c r="H116" s="79">
        <v>214.5</v>
      </c>
      <c r="I116" s="79">
        <v>0</v>
      </c>
      <c r="J116" s="79">
        <v>0</v>
      </c>
      <c r="K116" s="79">
        <v>0</v>
      </c>
    </row>
    <row r="117" spans="1:11" ht="15">
      <c r="A117" s="25">
        <v>111</v>
      </c>
      <c r="B117" s="47"/>
      <c r="C117" s="130" t="s">
        <v>70</v>
      </c>
      <c r="D117" s="125"/>
      <c r="E117" s="79">
        <v>73</v>
      </c>
      <c r="F117" s="79">
        <v>65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</row>
    <row r="118" spans="1:11" ht="15">
      <c r="A118" s="25">
        <v>111</v>
      </c>
      <c r="B118" s="47"/>
      <c r="C118" s="130" t="s">
        <v>128</v>
      </c>
      <c r="D118" s="125"/>
      <c r="E118" s="79">
        <v>177</v>
      </c>
      <c r="F118" s="79">
        <v>104</v>
      </c>
      <c r="G118" s="79">
        <v>0</v>
      </c>
      <c r="H118" s="79">
        <v>107</v>
      </c>
      <c r="I118" s="79">
        <v>0</v>
      </c>
      <c r="J118" s="79">
        <v>0</v>
      </c>
      <c r="K118" s="79">
        <v>0</v>
      </c>
    </row>
    <row r="119" spans="1:11" ht="15">
      <c r="A119" s="45"/>
      <c r="B119" s="47"/>
      <c r="C119" s="159" t="s">
        <v>73</v>
      </c>
      <c r="D119" s="164"/>
      <c r="E119" s="81">
        <f aca="true" t="shared" si="2" ref="E119:K119">SUM(E96:E118)</f>
        <v>640</v>
      </c>
      <c r="F119" s="81">
        <f t="shared" si="2"/>
        <v>709</v>
      </c>
      <c r="G119" s="81">
        <f t="shared" si="2"/>
        <v>0</v>
      </c>
      <c r="H119" s="81">
        <f t="shared" si="2"/>
        <v>567.91</v>
      </c>
      <c r="I119" s="81">
        <f t="shared" si="2"/>
        <v>0</v>
      </c>
      <c r="J119" s="81">
        <f t="shared" si="2"/>
        <v>0</v>
      </c>
      <c r="K119" s="81">
        <f t="shared" si="2"/>
        <v>0</v>
      </c>
    </row>
    <row r="120" spans="1:11" ht="15">
      <c r="A120" s="45"/>
      <c r="B120" s="47"/>
      <c r="C120" s="159"/>
      <c r="D120" s="164"/>
      <c r="E120" s="57"/>
      <c r="F120" s="26"/>
      <c r="G120" s="26"/>
      <c r="H120" s="26"/>
      <c r="I120" s="79"/>
      <c r="J120" s="79"/>
      <c r="K120" s="79"/>
    </row>
    <row r="121" spans="1:11" ht="15">
      <c r="A121" s="45"/>
      <c r="B121" s="53"/>
      <c r="C121" s="133" t="s">
        <v>74</v>
      </c>
      <c r="D121" s="134"/>
      <c r="E121" s="26"/>
      <c r="F121" s="26"/>
      <c r="G121" s="26"/>
      <c r="H121" s="26"/>
      <c r="I121" s="79"/>
      <c r="J121" s="79"/>
      <c r="K121" s="79"/>
    </row>
    <row r="122" spans="1:11" ht="15">
      <c r="A122" s="45"/>
      <c r="B122" s="47"/>
      <c r="C122" s="178"/>
      <c r="D122" s="134"/>
      <c r="E122" s="26"/>
      <c r="F122" s="26"/>
      <c r="G122" s="26"/>
      <c r="H122" s="26"/>
      <c r="I122" s="79"/>
      <c r="J122" s="79"/>
      <c r="K122" s="79"/>
    </row>
    <row r="123" spans="1:11" ht="15">
      <c r="A123" s="45">
        <v>41</v>
      </c>
      <c r="B123" s="47"/>
      <c r="C123" s="124" t="s">
        <v>46</v>
      </c>
      <c r="D123" s="125"/>
      <c r="E123" s="55">
        <v>6</v>
      </c>
      <c r="F123" s="55">
        <v>110</v>
      </c>
      <c r="G123" s="79">
        <v>200</v>
      </c>
      <c r="H123" s="79">
        <v>100</v>
      </c>
      <c r="I123">
        <v>200</v>
      </c>
      <c r="J123" s="79">
        <v>200</v>
      </c>
      <c r="K123" s="79">
        <v>200</v>
      </c>
    </row>
    <row r="124" spans="1:11" ht="15">
      <c r="A124" s="45">
        <v>41</v>
      </c>
      <c r="B124" s="47"/>
      <c r="C124" s="124" t="s">
        <v>58</v>
      </c>
      <c r="D124" s="134"/>
      <c r="E124" s="55">
        <v>81</v>
      </c>
      <c r="F124" s="55">
        <v>78</v>
      </c>
      <c r="G124" s="79">
        <v>100</v>
      </c>
      <c r="H124" s="79">
        <v>100</v>
      </c>
      <c r="I124" s="79">
        <v>150</v>
      </c>
      <c r="J124" s="79">
        <v>150</v>
      </c>
      <c r="K124" s="79">
        <v>150</v>
      </c>
    </row>
    <row r="125" spans="1:11" ht="15">
      <c r="A125" s="45">
        <v>41</v>
      </c>
      <c r="B125" s="47"/>
      <c r="C125" s="124" t="s">
        <v>55</v>
      </c>
      <c r="D125" s="134"/>
      <c r="E125" s="96">
        <v>276</v>
      </c>
      <c r="F125" s="96">
        <v>179</v>
      </c>
      <c r="G125" s="79">
        <v>300</v>
      </c>
      <c r="H125" s="79">
        <v>400</v>
      </c>
      <c r="I125" s="79">
        <v>1000</v>
      </c>
      <c r="J125" s="79">
        <v>1000</v>
      </c>
      <c r="K125" s="79">
        <v>1000</v>
      </c>
    </row>
    <row r="126" spans="1:11" ht="15">
      <c r="A126" s="45"/>
      <c r="B126" s="47"/>
      <c r="C126" s="159" t="s">
        <v>75</v>
      </c>
      <c r="D126" s="163"/>
      <c r="E126" s="81">
        <f aca="true" t="shared" si="3" ref="E126:K126">SUM(E123:E125)</f>
        <v>363</v>
      </c>
      <c r="F126" s="81">
        <f t="shared" si="3"/>
        <v>367</v>
      </c>
      <c r="G126" s="81">
        <f t="shared" si="3"/>
        <v>600</v>
      </c>
      <c r="H126" s="81">
        <f t="shared" si="3"/>
        <v>600</v>
      </c>
      <c r="I126" s="81">
        <f t="shared" si="3"/>
        <v>1350</v>
      </c>
      <c r="J126" s="81">
        <f t="shared" si="3"/>
        <v>1350</v>
      </c>
      <c r="K126" s="81">
        <f t="shared" si="3"/>
        <v>1350</v>
      </c>
    </row>
    <row r="127" spans="1:11" ht="15">
      <c r="A127" s="45"/>
      <c r="B127" s="56"/>
      <c r="C127" s="159"/>
      <c r="D127" s="163"/>
      <c r="E127" s="81"/>
      <c r="F127" s="79"/>
      <c r="G127" s="79"/>
      <c r="H127" s="79"/>
      <c r="I127" s="79"/>
      <c r="J127" s="79"/>
      <c r="K127" s="79"/>
    </row>
    <row r="128" spans="1:11" ht="15">
      <c r="A128" s="45"/>
      <c r="B128" s="47"/>
      <c r="C128" s="133" t="s">
        <v>76</v>
      </c>
      <c r="D128" s="125"/>
      <c r="E128" s="26"/>
      <c r="F128" s="26"/>
      <c r="G128" s="26"/>
      <c r="H128" s="26"/>
      <c r="I128" s="79"/>
      <c r="J128" s="79"/>
      <c r="K128" s="79"/>
    </row>
    <row r="129" spans="1:11" ht="15">
      <c r="A129" s="45"/>
      <c r="B129" s="47"/>
      <c r="C129" s="124"/>
      <c r="D129" s="134"/>
      <c r="E129" s="26"/>
      <c r="F129" s="26"/>
      <c r="G129" s="26"/>
      <c r="H129" s="26"/>
      <c r="I129" s="79"/>
      <c r="J129" s="79"/>
      <c r="K129" s="79"/>
    </row>
    <row r="130" spans="1:11" ht="15">
      <c r="A130" s="68" t="s">
        <v>47</v>
      </c>
      <c r="B130" s="47"/>
      <c r="C130" s="124" t="s">
        <v>77</v>
      </c>
      <c r="D130" s="125"/>
      <c r="E130" s="80">
        <v>256</v>
      </c>
      <c r="F130" s="80">
        <v>198</v>
      </c>
      <c r="G130" s="79">
        <v>300</v>
      </c>
      <c r="H130" s="79">
        <v>200</v>
      </c>
      <c r="I130" s="79">
        <v>200</v>
      </c>
      <c r="J130" s="79">
        <v>200</v>
      </c>
      <c r="K130" s="79">
        <v>200</v>
      </c>
    </row>
    <row r="131" spans="1:11" ht="15">
      <c r="A131" s="68" t="s">
        <v>47</v>
      </c>
      <c r="B131" s="47"/>
      <c r="C131" s="124" t="s">
        <v>46</v>
      </c>
      <c r="D131" s="125"/>
      <c r="E131" s="80">
        <v>0</v>
      </c>
      <c r="F131" s="80">
        <v>4</v>
      </c>
      <c r="G131" s="79">
        <v>100</v>
      </c>
      <c r="H131" s="79">
        <v>50</v>
      </c>
      <c r="I131" s="79">
        <v>0</v>
      </c>
      <c r="J131" s="79">
        <v>0</v>
      </c>
      <c r="K131" s="79">
        <v>0</v>
      </c>
    </row>
    <row r="132" spans="1:11" ht="15">
      <c r="A132" s="45">
        <v>41</v>
      </c>
      <c r="B132" s="47"/>
      <c r="C132" s="124" t="s">
        <v>55</v>
      </c>
      <c r="D132" s="125"/>
      <c r="E132" s="79">
        <v>600</v>
      </c>
      <c r="F132" s="79">
        <v>1222</v>
      </c>
      <c r="G132" s="79">
        <v>800</v>
      </c>
      <c r="H132" s="79">
        <v>390</v>
      </c>
      <c r="I132" s="79">
        <v>500</v>
      </c>
      <c r="J132" s="79">
        <v>500</v>
      </c>
      <c r="K132" s="79">
        <v>500</v>
      </c>
    </row>
    <row r="133" spans="1:11" ht="15">
      <c r="A133" s="45">
        <v>41</v>
      </c>
      <c r="B133" s="47"/>
      <c r="C133" s="124" t="s">
        <v>190</v>
      </c>
      <c r="D133" s="125"/>
      <c r="E133" s="79">
        <v>0</v>
      </c>
      <c r="F133" s="79">
        <v>100</v>
      </c>
      <c r="G133" s="79">
        <v>100</v>
      </c>
      <c r="H133" s="79">
        <v>100</v>
      </c>
      <c r="I133" s="79">
        <v>100</v>
      </c>
      <c r="J133" s="79">
        <v>100</v>
      </c>
      <c r="K133" s="79">
        <v>100</v>
      </c>
    </row>
    <row r="134" spans="1:11" ht="15">
      <c r="A134" s="45">
        <v>41</v>
      </c>
      <c r="B134" s="47"/>
      <c r="C134" s="124" t="s">
        <v>78</v>
      </c>
      <c r="D134" s="125"/>
      <c r="E134" s="79">
        <v>3456</v>
      </c>
      <c r="F134" s="79">
        <v>3497</v>
      </c>
      <c r="G134" s="79">
        <v>3600</v>
      </c>
      <c r="H134" s="79">
        <v>4500</v>
      </c>
      <c r="I134" s="79">
        <v>4800</v>
      </c>
      <c r="J134" s="79">
        <v>4800</v>
      </c>
      <c r="K134" s="79">
        <v>4800</v>
      </c>
    </row>
    <row r="135" spans="1:11" ht="15">
      <c r="A135" s="45">
        <v>41</v>
      </c>
      <c r="B135" s="47"/>
      <c r="C135" s="124" t="s">
        <v>89</v>
      </c>
      <c r="D135" s="125"/>
      <c r="E135" s="79">
        <v>4408</v>
      </c>
      <c r="F135" s="79">
        <v>4460</v>
      </c>
      <c r="G135" s="79">
        <v>4600</v>
      </c>
      <c r="H135" s="79">
        <v>4800</v>
      </c>
      <c r="I135" s="79">
        <v>5000</v>
      </c>
      <c r="J135" s="79">
        <v>5000</v>
      </c>
      <c r="K135" s="79">
        <v>5000</v>
      </c>
    </row>
    <row r="136" spans="1:11" ht="15">
      <c r="A136" s="45"/>
      <c r="B136" s="47"/>
      <c r="C136" s="159" t="s">
        <v>79</v>
      </c>
      <c r="D136" s="125"/>
      <c r="E136" s="81">
        <f aca="true" t="shared" si="4" ref="E136:K136">SUM(E130:E135)</f>
        <v>8720</v>
      </c>
      <c r="F136" s="81">
        <f t="shared" si="4"/>
        <v>9481</v>
      </c>
      <c r="G136" s="81">
        <f t="shared" si="4"/>
        <v>9500</v>
      </c>
      <c r="H136" s="81">
        <f t="shared" si="4"/>
        <v>10040</v>
      </c>
      <c r="I136" s="81">
        <f t="shared" si="4"/>
        <v>10600</v>
      </c>
      <c r="J136" s="81">
        <f t="shared" si="4"/>
        <v>10600</v>
      </c>
      <c r="K136" s="81">
        <f t="shared" si="4"/>
        <v>10600</v>
      </c>
    </row>
    <row r="137" spans="1:11" ht="15">
      <c r="A137" s="45"/>
      <c r="B137" s="47"/>
      <c r="C137" s="159"/>
      <c r="D137" s="125"/>
      <c r="E137" s="57"/>
      <c r="F137" s="26"/>
      <c r="G137" s="26"/>
      <c r="H137" s="26"/>
      <c r="I137" s="79"/>
      <c r="J137" s="79"/>
      <c r="K137" s="79"/>
    </row>
    <row r="138" spans="1:11" ht="15.75">
      <c r="A138" s="45"/>
      <c r="B138" s="47"/>
      <c r="C138" s="133" t="s">
        <v>80</v>
      </c>
      <c r="D138" s="162"/>
      <c r="E138" s="26"/>
      <c r="F138" s="26"/>
      <c r="G138" s="26"/>
      <c r="H138" s="26"/>
      <c r="I138" s="79"/>
      <c r="J138" s="79"/>
      <c r="K138" s="79"/>
    </row>
    <row r="139" spans="1:11" ht="15">
      <c r="A139" s="45"/>
      <c r="B139" s="47"/>
      <c r="C139" s="133"/>
      <c r="D139" s="125"/>
      <c r="E139" s="26"/>
      <c r="F139" s="26"/>
      <c r="G139" s="26"/>
      <c r="H139" s="26"/>
      <c r="I139" s="79"/>
      <c r="J139" s="79"/>
      <c r="K139" s="79"/>
    </row>
    <row r="140" spans="1:11" ht="15">
      <c r="A140" s="45">
        <v>41</v>
      </c>
      <c r="B140" s="47"/>
      <c r="C140" s="130" t="s">
        <v>35</v>
      </c>
      <c r="D140" s="131"/>
      <c r="E140" s="79">
        <v>0</v>
      </c>
      <c r="F140" s="79">
        <v>72</v>
      </c>
      <c r="G140" s="79">
        <v>192</v>
      </c>
      <c r="H140" s="79">
        <v>192</v>
      </c>
      <c r="I140" s="79">
        <v>200</v>
      </c>
      <c r="J140" s="79">
        <v>200</v>
      </c>
      <c r="K140" s="79">
        <v>200</v>
      </c>
    </row>
    <row r="141" spans="1:11" ht="15">
      <c r="A141" s="45">
        <v>41</v>
      </c>
      <c r="B141" s="47"/>
      <c r="C141" s="130" t="s">
        <v>191</v>
      </c>
      <c r="D141" s="125"/>
      <c r="E141" s="79">
        <v>0</v>
      </c>
      <c r="F141" s="79">
        <v>22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</row>
    <row r="142" spans="1:11" ht="15">
      <c r="A142" s="45">
        <v>41</v>
      </c>
      <c r="B142" s="47"/>
      <c r="C142" s="130" t="s">
        <v>36</v>
      </c>
      <c r="D142" s="131"/>
      <c r="E142" s="79">
        <v>0</v>
      </c>
      <c r="F142" s="79">
        <v>13</v>
      </c>
      <c r="G142" s="79">
        <v>16</v>
      </c>
      <c r="H142" s="79">
        <v>28</v>
      </c>
      <c r="I142" s="79">
        <v>30</v>
      </c>
      <c r="J142" s="79">
        <v>30</v>
      </c>
      <c r="K142" s="79">
        <v>30</v>
      </c>
    </row>
    <row r="143" spans="1:11" ht="15" customHeight="1">
      <c r="A143" s="45">
        <v>41</v>
      </c>
      <c r="B143" s="47"/>
      <c r="C143" s="130" t="s">
        <v>37</v>
      </c>
      <c r="D143" s="131"/>
      <c r="E143" s="79">
        <v>0</v>
      </c>
      <c r="F143" s="79">
        <v>277</v>
      </c>
      <c r="G143" s="79">
        <v>280</v>
      </c>
      <c r="H143" s="79">
        <v>270</v>
      </c>
      <c r="I143" s="79">
        <v>300</v>
      </c>
      <c r="J143" s="79">
        <v>300</v>
      </c>
      <c r="K143" s="79">
        <v>300</v>
      </c>
    </row>
    <row r="144" spans="1:11" ht="15">
      <c r="A144" s="45">
        <v>41</v>
      </c>
      <c r="B144" s="47"/>
      <c r="C144" s="130" t="s">
        <v>38</v>
      </c>
      <c r="D144" s="131"/>
      <c r="E144" s="79">
        <v>0</v>
      </c>
      <c r="F144" s="79">
        <v>16</v>
      </c>
      <c r="G144" s="79">
        <v>17</v>
      </c>
      <c r="H144" s="79">
        <v>17</v>
      </c>
      <c r="I144" s="79">
        <v>20</v>
      </c>
      <c r="J144" s="79">
        <v>20</v>
      </c>
      <c r="K144" s="79">
        <v>20</v>
      </c>
    </row>
    <row r="145" spans="1:11" ht="15">
      <c r="A145" s="45">
        <v>41</v>
      </c>
      <c r="B145" s="47"/>
      <c r="C145" s="130" t="s">
        <v>39</v>
      </c>
      <c r="D145" s="131"/>
      <c r="E145" s="79">
        <v>0</v>
      </c>
      <c r="F145" s="79">
        <v>59</v>
      </c>
      <c r="G145" s="79">
        <v>60</v>
      </c>
      <c r="H145" s="79">
        <v>60</v>
      </c>
      <c r="I145" s="79">
        <v>80</v>
      </c>
      <c r="J145" s="79">
        <v>80</v>
      </c>
      <c r="K145" s="79">
        <v>80</v>
      </c>
    </row>
    <row r="146" spans="1:11" ht="15">
      <c r="A146" s="45">
        <v>41</v>
      </c>
      <c r="B146" s="47"/>
      <c r="C146" s="130" t="s">
        <v>40</v>
      </c>
      <c r="D146" s="131"/>
      <c r="E146" s="79">
        <v>0</v>
      </c>
      <c r="F146" s="79">
        <v>9</v>
      </c>
      <c r="G146" s="79">
        <v>20</v>
      </c>
      <c r="H146" s="79">
        <v>20</v>
      </c>
      <c r="I146" s="79">
        <v>30</v>
      </c>
      <c r="J146" s="79">
        <v>30</v>
      </c>
      <c r="K146" s="79">
        <v>30</v>
      </c>
    </row>
    <row r="147" spans="1:11" ht="15">
      <c r="A147" s="45">
        <v>41</v>
      </c>
      <c r="B147" s="47"/>
      <c r="C147" s="130" t="s">
        <v>41</v>
      </c>
      <c r="D147" s="131"/>
      <c r="E147" s="79">
        <v>0</v>
      </c>
      <c r="F147" s="79">
        <v>94</v>
      </c>
      <c r="G147" s="79">
        <v>100</v>
      </c>
      <c r="H147" s="79">
        <v>97</v>
      </c>
      <c r="I147" s="79">
        <v>110</v>
      </c>
      <c r="J147" s="79">
        <v>110</v>
      </c>
      <c r="K147" s="79">
        <v>110</v>
      </c>
    </row>
    <row r="148" spans="1:11" ht="15">
      <c r="A148" s="45">
        <v>41</v>
      </c>
      <c r="B148" s="47"/>
      <c r="C148" s="130" t="s">
        <v>53</v>
      </c>
      <c r="D148" s="131"/>
      <c r="E148" s="79">
        <v>0</v>
      </c>
      <c r="F148" s="79">
        <v>1492</v>
      </c>
      <c r="G148" s="79">
        <v>1800</v>
      </c>
      <c r="H148" s="79">
        <v>1500</v>
      </c>
      <c r="I148" s="79">
        <v>1600</v>
      </c>
      <c r="J148" s="79">
        <v>1600</v>
      </c>
      <c r="K148" s="79">
        <v>1600</v>
      </c>
    </row>
    <row r="149" spans="1:11" ht="15">
      <c r="A149" s="45">
        <v>41</v>
      </c>
      <c r="B149" s="47"/>
      <c r="C149" s="182" t="s">
        <v>183</v>
      </c>
      <c r="D149" s="183"/>
      <c r="E149" s="79">
        <v>0</v>
      </c>
      <c r="F149" s="79">
        <v>0</v>
      </c>
      <c r="G149" s="79">
        <v>300</v>
      </c>
      <c r="H149" s="79">
        <v>0</v>
      </c>
      <c r="I149" s="79">
        <v>0</v>
      </c>
      <c r="J149" s="79">
        <v>0</v>
      </c>
      <c r="K149" s="79">
        <v>0</v>
      </c>
    </row>
    <row r="150" spans="1:11" ht="15">
      <c r="A150" s="45">
        <v>41</v>
      </c>
      <c r="B150" s="47"/>
      <c r="C150" s="166" t="s">
        <v>46</v>
      </c>
      <c r="D150" s="167"/>
      <c r="E150" s="79">
        <v>0</v>
      </c>
      <c r="F150" s="79">
        <v>45</v>
      </c>
      <c r="G150" s="79">
        <v>100</v>
      </c>
      <c r="H150" s="79">
        <v>50</v>
      </c>
      <c r="I150" s="79">
        <v>200</v>
      </c>
      <c r="J150" s="79">
        <v>200</v>
      </c>
      <c r="K150" s="79">
        <v>200</v>
      </c>
    </row>
    <row r="151" spans="1:11" ht="15">
      <c r="A151" s="45">
        <v>41</v>
      </c>
      <c r="B151" s="47"/>
      <c r="C151" s="130" t="s">
        <v>180</v>
      </c>
      <c r="D151" s="131"/>
      <c r="E151" s="79">
        <v>0</v>
      </c>
      <c r="F151" s="79">
        <v>932</v>
      </c>
      <c r="G151" s="79">
        <v>1200</v>
      </c>
      <c r="H151" s="79">
        <v>860</v>
      </c>
      <c r="I151" s="79">
        <v>900</v>
      </c>
      <c r="J151" s="79">
        <v>900</v>
      </c>
      <c r="K151" s="79">
        <v>900</v>
      </c>
    </row>
    <row r="152" spans="1:11" ht="15">
      <c r="A152" s="45">
        <v>41</v>
      </c>
      <c r="B152" s="47"/>
      <c r="C152" s="101" t="s">
        <v>125</v>
      </c>
      <c r="D152" s="102"/>
      <c r="E152" s="79">
        <v>0</v>
      </c>
      <c r="F152" s="79">
        <v>0</v>
      </c>
      <c r="G152" s="79">
        <v>0</v>
      </c>
      <c r="H152" s="79">
        <v>1330</v>
      </c>
      <c r="I152" s="79">
        <v>1300</v>
      </c>
      <c r="J152" s="79">
        <v>1300</v>
      </c>
      <c r="K152" s="79">
        <v>1300</v>
      </c>
    </row>
    <row r="153" spans="1:11" ht="15">
      <c r="A153" s="45">
        <v>41</v>
      </c>
      <c r="B153" s="47"/>
      <c r="C153" s="130" t="s">
        <v>64</v>
      </c>
      <c r="D153" s="125"/>
      <c r="E153" s="79">
        <v>0</v>
      </c>
      <c r="F153" s="79">
        <v>96</v>
      </c>
      <c r="G153" s="79">
        <v>0</v>
      </c>
      <c r="H153" s="79">
        <v>96</v>
      </c>
      <c r="I153" s="79">
        <v>170</v>
      </c>
      <c r="J153" s="79">
        <v>170</v>
      </c>
      <c r="K153" s="79">
        <v>170</v>
      </c>
    </row>
    <row r="154" spans="1:11" ht="15">
      <c r="A154" s="45">
        <v>41</v>
      </c>
      <c r="B154" s="47"/>
      <c r="C154" s="130" t="s">
        <v>134</v>
      </c>
      <c r="D154" s="131"/>
      <c r="E154" s="79">
        <v>0</v>
      </c>
      <c r="F154" s="79">
        <v>448</v>
      </c>
      <c r="G154" s="79">
        <v>700</v>
      </c>
      <c r="H154" s="79">
        <v>330</v>
      </c>
      <c r="I154" s="79">
        <v>600</v>
      </c>
      <c r="J154" s="79">
        <v>600</v>
      </c>
      <c r="K154" s="79">
        <v>600</v>
      </c>
    </row>
    <row r="155" spans="1:11" ht="15">
      <c r="A155" s="45">
        <v>41</v>
      </c>
      <c r="B155" s="47"/>
      <c r="C155" s="130" t="s">
        <v>130</v>
      </c>
      <c r="D155" s="131"/>
      <c r="E155" s="79">
        <v>0</v>
      </c>
      <c r="F155" s="79">
        <v>1</v>
      </c>
      <c r="G155" s="79">
        <v>300</v>
      </c>
      <c r="H155" s="79">
        <v>0</v>
      </c>
      <c r="I155" s="79">
        <v>0</v>
      </c>
      <c r="J155" s="79">
        <v>0</v>
      </c>
      <c r="K155" s="79">
        <v>0</v>
      </c>
    </row>
    <row r="156" spans="1:11" ht="15">
      <c r="A156" s="45">
        <v>41</v>
      </c>
      <c r="B156" s="47"/>
      <c r="C156" s="124" t="s">
        <v>133</v>
      </c>
      <c r="D156" s="132"/>
      <c r="E156" s="79">
        <v>0</v>
      </c>
      <c r="F156" s="79">
        <v>1976</v>
      </c>
      <c r="G156" s="79">
        <v>1820</v>
      </c>
      <c r="H156" s="79">
        <v>1920</v>
      </c>
      <c r="I156" s="79">
        <v>2000</v>
      </c>
      <c r="J156" s="79">
        <v>2000</v>
      </c>
      <c r="K156" s="79">
        <v>2000</v>
      </c>
    </row>
    <row r="157" spans="1:11" ht="15">
      <c r="A157" s="45"/>
      <c r="B157" s="53"/>
      <c r="C157" s="159" t="s">
        <v>81</v>
      </c>
      <c r="D157" s="163"/>
      <c r="E157" s="81">
        <f aca="true" t="shared" si="5" ref="E157:K157">SUM(E140:E156)</f>
        <v>0</v>
      </c>
      <c r="F157" s="81">
        <f t="shared" si="5"/>
        <v>5552</v>
      </c>
      <c r="G157" s="81">
        <f>SUM(G140:G156)</f>
        <v>6905</v>
      </c>
      <c r="H157" s="81">
        <f>SUM(H140:H156)</f>
        <v>6770</v>
      </c>
      <c r="I157" s="81">
        <f t="shared" si="5"/>
        <v>7540</v>
      </c>
      <c r="J157" s="81">
        <f t="shared" si="5"/>
        <v>7540</v>
      </c>
      <c r="K157" s="81">
        <f t="shared" si="5"/>
        <v>7540</v>
      </c>
    </row>
    <row r="158" spans="1:11" ht="15">
      <c r="A158" s="45"/>
      <c r="B158" s="47"/>
      <c r="C158" s="124"/>
      <c r="D158" s="134"/>
      <c r="E158" s="26"/>
      <c r="F158" s="26"/>
      <c r="G158" s="26"/>
      <c r="H158" s="26"/>
      <c r="I158" s="79"/>
      <c r="J158" s="79"/>
      <c r="K158" s="79"/>
    </row>
    <row r="159" spans="1:11" ht="15">
      <c r="A159" s="45"/>
      <c r="B159" s="47"/>
      <c r="C159" s="133" t="s">
        <v>82</v>
      </c>
      <c r="D159" s="134"/>
      <c r="E159" s="26"/>
      <c r="F159" s="26"/>
      <c r="G159" s="26"/>
      <c r="H159" s="26"/>
      <c r="I159" s="79"/>
      <c r="J159" s="79"/>
      <c r="K159" s="79"/>
    </row>
    <row r="160" spans="1:11" ht="15">
      <c r="A160" s="45"/>
      <c r="B160" s="47"/>
      <c r="C160" s="124"/>
      <c r="D160" s="134"/>
      <c r="E160" s="26"/>
      <c r="F160" s="26"/>
      <c r="G160" s="26"/>
      <c r="H160" s="26"/>
      <c r="I160" s="79"/>
      <c r="J160" s="79"/>
      <c r="K160" s="79"/>
    </row>
    <row r="161" spans="1:11" ht="15">
      <c r="A161" s="45">
        <v>41</v>
      </c>
      <c r="B161" s="47"/>
      <c r="C161" s="124" t="s">
        <v>46</v>
      </c>
      <c r="D161" s="125"/>
      <c r="E161" s="79">
        <v>138</v>
      </c>
      <c r="F161" s="79">
        <v>161</v>
      </c>
      <c r="G161" s="79">
        <v>100</v>
      </c>
      <c r="H161" s="79">
        <v>150</v>
      </c>
      <c r="I161" s="79">
        <v>200</v>
      </c>
      <c r="J161" s="79">
        <v>200</v>
      </c>
      <c r="K161" s="79">
        <v>200</v>
      </c>
    </row>
    <row r="162" spans="1:11" ht="15">
      <c r="A162" s="45">
        <v>41</v>
      </c>
      <c r="B162" s="47"/>
      <c r="C162" s="124" t="s">
        <v>201</v>
      </c>
      <c r="D162" s="125"/>
      <c r="E162" s="79">
        <v>0</v>
      </c>
      <c r="F162" s="79">
        <v>14</v>
      </c>
      <c r="G162" s="79">
        <v>0</v>
      </c>
      <c r="H162" s="79">
        <v>35</v>
      </c>
      <c r="I162" s="79">
        <v>50</v>
      </c>
      <c r="J162" s="79">
        <v>50</v>
      </c>
      <c r="K162" s="79">
        <v>50</v>
      </c>
    </row>
    <row r="163" spans="1:11" ht="15">
      <c r="A163" s="45">
        <v>41</v>
      </c>
      <c r="B163" s="47"/>
      <c r="C163" s="124" t="s">
        <v>58</v>
      </c>
      <c r="D163" s="134"/>
      <c r="E163" s="79">
        <v>102</v>
      </c>
      <c r="F163" s="79">
        <v>56</v>
      </c>
      <c r="G163" s="79">
        <v>150</v>
      </c>
      <c r="H163" s="79">
        <v>50</v>
      </c>
      <c r="I163" s="79">
        <v>100</v>
      </c>
      <c r="J163" s="79">
        <v>100</v>
      </c>
      <c r="K163" s="79">
        <v>100</v>
      </c>
    </row>
    <row r="164" spans="1:11" ht="15">
      <c r="A164" s="68" t="s">
        <v>47</v>
      </c>
      <c r="B164" s="47"/>
      <c r="C164" s="124" t="s">
        <v>55</v>
      </c>
      <c r="D164" s="125"/>
      <c r="E164" s="79">
        <v>160</v>
      </c>
      <c r="F164" s="79">
        <v>53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</row>
    <row r="165" spans="1:11" ht="15">
      <c r="A165" s="45">
        <v>41</v>
      </c>
      <c r="B165" s="47"/>
      <c r="C165" s="124" t="s">
        <v>71</v>
      </c>
      <c r="D165" s="134"/>
      <c r="E165" s="79">
        <v>0</v>
      </c>
      <c r="F165" s="79">
        <v>100</v>
      </c>
      <c r="G165" s="79">
        <v>200</v>
      </c>
      <c r="H165" s="79">
        <v>200</v>
      </c>
      <c r="I165" s="79">
        <v>100</v>
      </c>
      <c r="J165" s="79">
        <v>100</v>
      </c>
      <c r="K165" s="79">
        <v>100</v>
      </c>
    </row>
    <row r="166" spans="1:11" ht="15">
      <c r="A166" s="45"/>
      <c r="B166" s="47"/>
      <c r="C166" s="159" t="s">
        <v>84</v>
      </c>
      <c r="D166" s="163"/>
      <c r="E166" s="81">
        <f aca="true" t="shared" si="6" ref="E166:K166">SUM(E161:E165)</f>
        <v>400</v>
      </c>
      <c r="F166" s="81">
        <f t="shared" si="6"/>
        <v>384</v>
      </c>
      <c r="G166" s="81">
        <f t="shared" si="6"/>
        <v>450</v>
      </c>
      <c r="H166" s="81">
        <f t="shared" si="6"/>
        <v>435</v>
      </c>
      <c r="I166" s="81">
        <f t="shared" si="6"/>
        <v>450</v>
      </c>
      <c r="J166" s="81">
        <f t="shared" si="6"/>
        <v>450</v>
      </c>
      <c r="K166" s="81">
        <f t="shared" si="6"/>
        <v>450</v>
      </c>
    </row>
    <row r="167" spans="1:11" ht="15">
      <c r="A167" s="45"/>
      <c r="B167" s="47"/>
      <c r="C167" s="159"/>
      <c r="D167" s="163"/>
      <c r="E167" s="57"/>
      <c r="F167" s="26"/>
      <c r="G167" s="26"/>
      <c r="H167" s="26"/>
      <c r="I167" s="79"/>
      <c r="J167" s="79"/>
      <c r="K167" s="79"/>
    </row>
    <row r="168" spans="1:11" ht="15">
      <c r="A168" s="45"/>
      <c r="B168" s="47"/>
      <c r="C168" s="133" t="s">
        <v>85</v>
      </c>
      <c r="D168" s="155"/>
      <c r="E168" s="26"/>
      <c r="F168" s="26"/>
      <c r="G168" s="26"/>
      <c r="H168" s="26"/>
      <c r="I168" s="79"/>
      <c r="J168" s="79"/>
      <c r="K168" s="79"/>
    </row>
    <row r="169" spans="1:11" ht="15">
      <c r="A169" s="45"/>
      <c r="B169" s="47"/>
      <c r="C169" s="133"/>
      <c r="D169" s="125"/>
      <c r="E169" s="26"/>
      <c r="F169" s="26"/>
      <c r="G169" s="26"/>
      <c r="H169" s="26"/>
      <c r="I169" s="79"/>
      <c r="J169" s="79"/>
      <c r="K169" s="79"/>
    </row>
    <row r="170" spans="1:11" ht="15">
      <c r="A170" s="45">
        <v>41</v>
      </c>
      <c r="B170" s="47"/>
      <c r="C170" s="130" t="s">
        <v>37</v>
      </c>
      <c r="D170" s="131"/>
      <c r="E170" s="79">
        <v>0</v>
      </c>
      <c r="F170" s="79">
        <v>266</v>
      </c>
      <c r="G170" s="79">
        <v>280</v>
      </c>
      <c r="H170" s="79">
        <v>270</v>
      </c>
      <c r="I170" s="79">
        <v>300</v>
      </c>
      <c r="J170" s="79">
        <v>300</v>
      </c>
      <c r="K170" s="79">
        <v>300</v>
      </c>
    </row>
    <row r="171" spans="1:11" ht="15">
      <c r="A171" s="45">
        <v>41</v>
      </c>
      <c r="B171" s="47"/>
      <c r="C171" s="130" t="s">
        <v>38</v>
      </c>
      <c r="D171" s="131"/>
      <c r="E171" s="79">
        <v>0</v>
      </c>
      <c r="F171" s="79">
        <v>15</v>
      </c>
      <c r="G171" s="79">
        <v>20</v>
      </c>
      <c r="H171" s="79">
        <v>15</v>
      </c>
      <c r="I171" s="79">
        <v>20</v>
      </c>
      <c r="J171" s="79">
        <v>20</v>
      </c>
      <c r="K171" s="79">
        <v>20</v>
      </c>
    </row>
    <row r="172" spans="1:11" ht="15">
      <c r="A172" s="45">
        <v>41</v>
      </c>
      <c r="B172" s="47"/>
      <c r="C172" s="130" t="s">
        <v>208</v>
      </c>
      <c r="D172" s="125"/>
      <c r="E172" s="79">
        <v>0</v>
      </c>
      <c r="F172" s="79">
        <v>0</v>
      </c>
      <c r="G172" s="79">
        <v>20</v>
      </c>
      <c r="H172" s="79">
        <v>0</v>
      </c>
      <c r="I172" s="79">
        <v>0</v>
      </c>
      <c r="J172" s="79">
        <v>0</v>
      </c>
      <c r="K172" s="79">
        <v>0</v>
      </c>
    </row>
    <row r="173" spans="1:11" ht="15">
      <c r="A173" s="45">
        <v>41</v>
      </c>
      <c r="B173" s="47"/>
      <c r="C173" s="130" t="s">
        <v>41</v>
      </c>
      <c r="D173" s="131"/>
      <c r="E173" s="79">
        <v>0</v>
      </c>
      <c r="F173" s="79">
        <v>90</v>
      </c>
      <c r="G173" s="79">
        <v>100</v>
      </c>
      <c r="H173" s="79">
        <v>90</v>
      </c>
      <c r="I173" s="79">
        <v>110</v>
      </c>
      <c r="J173" s="79">
        <v>110</v>
      </c>
      <c r="K173" s="79">
        <v>110</v>
      </c>
    </row>
    <row r="174" spans="1:11" ht="15">
      <c r="A174" s="45">
        <v>41</v>
      </c>
      <c r="B174" s="47"/>
      <c r="C174" s="130" t="s">
        <v>53</v>
      </c>
      <c r="D174" s="125"/>
      <c r="E174" s="79">
        <v>0</v>
      </c>
      <c r="F174" s="79">
        <v>3918</v>
      </c>
      <c r="G174" s="79">
        <v>4300</v>
      </c>
      <c r="H174" s="79">
        <v>4320</v>
      </c>
      <c r="I174" s="79">
        <v>4500</v>
      </c>
      <c r="J174" s="79">
        <v>4500</v>
      </c>
      <c r="K174" s="79">
        <v>4500</v>
      </c>
    </row>
    <row r="175" spans="1:11" ht="15">
      <c r="A175" s="45">
        <v>41</v>
      </c>
      <c r="B175" s="47"/>
      <c r="C175" s="130" t="s">
        <v>46</v>
      </c>
      <c r="D175" s="125"/>
      <c r="E175" s="79">
        <v>0</v>
      </c>
      <c r="F175" s="79">
        <v>414</v>
      </c>
      <c r="G175" s="79">
        <v>500</v>
      </c>
      <c r="H175" s="79">
        <v>860</v>
      </c>
      <c r="I175" s="79">
        <v>1000</v>
      </c>
      <c r="J175" s="79">
        <v>1000</v>
      </c>
      <c r="K175" s="79">
        <v>1000</v>
      </c>
    </row>
    <row r="176" spans="1:11" ht="15">
      <c r="A176" s="45">
        <v>41</v>
      </c>
      <c r="B176" s="47"/>
      <c r="C176" s="130" t="s">
        <v>179</v>
      </c>
      <c r="D176" s="125"/>
      <c r="E176" s="79">
        <v>0</v>
      </c>
      <c r="F176" s="79">
        <v>911</v>
      </c>
      <c r="G176" s="79">
        <v>1200</v>
      </c>
      <c r="H176" s="79">
        <v>1950</v>
      </c>
      <c r="I176" s="79">
        <v>1000</v>
      </c>
      <c r="J176" s="79">
        <v>1000</v>
      </c>
      <c r="K176" s="79">
        <v>1000</v>
      </c>
    </row>
    <row r="177" spans="1:11" ht="15">
      <c r="A177" s="45">
        <v>41</v>
      </c>
      <c r="B177" s="47"/>
      <c r="C177" s="130" t="s">
        <v>55</v>
      </c>
      <c r="D177" s="125"/>
      <c r="E177" s="79">
        <v>0</v>
      </c>
      <c r="F177" s="79">
        <v>404</v>
      </c>
      <c r="G177" s="79">
        <v>980</v>
      </c>
      <c r="H177" s="79">
        <v>0</v>
      </c>
      <c r="I177" s="79">
        <v>200</v>
      </c>
      <c r="J177" s="79">
        <v>200</v>
      </c>
      <c r="K177" s="79">
        <v>200</v>
      </c>
    </row>
    <row r="178" spans="1:11" ht="15">
      <c r="A178" s="45">
        <v>41</v>
      </c>
      <c r="B178" s="47"/>
      <c r="C178" s="101" t="s">
        <v>214</v>
      </c>
      <c r="D178" s="67"/>
      <c r="E178" s="79">
        <v>0</v>
      </c>
      <c r="F178" s="79">
        <v>0</v>
      </c>
      <c r="G178" s="79">
        <v>0</v>
      </c>
      <c r="H178" s="79">
        <v>1000</v>
      </c>
      <c r="I178" s="79">
        <v>1000</v>
      </c>
      <c r="J178" s="79">
        <v>1000</v>
      </c>
      <c r="K178" s="79">
        <v>1000</v>
      </c>
    </row>
    <row r="179" spans="1:11" ht="15">
      <c r="A179" s="45">
        <v>41</v>
      </c>
      <c r="B179" s="47"/>
      <c r="C179" s="130" t="s">
        <v>134</v>
      </c>
      <c r="D179" s="125"/>
      <c r="E179" s="79">
        <v>0</v>
      </c>
      <c r="F179" s="79">
        <v>1128</v>
      </c>
      <c r="G179" s="79">
        <v>1200</v>
      </c>
      <c r="H179" s="79">
        <v>2400</v>
      </c>
      <c r="I179" s="79">
        <v>2600</v>
      </c>
      <c r="J179" s="79">
        <v>2600</v>
      </c>
      <c r="K179" s="79">
        <v>2600</v>
      </c>
    </row>
    <row r="180" spans="1:11" ht="15">
      <c r="A180" s="45">
        <v>41</v>
      </c>
      <c r="B180" s="47"/>
      <c r="C180" s="130" t="s">
        <v>130</v>
      </c>
      <c r="D180" s="125"/>
      <c r="E180" s="79">
        <v>0</v>
      </c>
      <c r="F180" s="79">
        <v>378</v>
      </c>
      <c r="G180" s="79">
        <v>1000</v>
      </c>
      <c r="H180" s="79">
        <v>525</v>
      </c>
      <c r="I180" s="79">
        <v>600</v>
      </c>
      <c r="J180" s="79">
        <v>600</v>
      </c>
      <c r="K180" s="79">
        <v>600</v>
      </c>
    </row>
    <row r="181" spans="1:11" ht="15">
      <c r="A181" s="45">
        <v>41</v>
      </c>
      <c r="B181" s="47"/>
      <c r="C181" s="124" t="s">
        <v>133</v>
      </c>
      <c r="D181" s="125"/>
      <c r="E181" s="79">
        <v>0</v>
      </c>
      <c r="F181" s="79">
        <v>1900</v>
      </c>
      <c r="G181" s="79">
        <v>1800</v>
      </c>
      <c r="H181" s="79">
        <v>1710</v>
      </c>
      <c r="I181" s="79">
        <v>2000</v>
      </c>
      <c r="J181" s="79">
        <v>2000</v>
      </c>
      <c r="K181" s="79">
        <v>2000</v>
      </c>
    </row>
    <row r="182" spans="1:11" ht="15">
      <c r="A182" s="45"/>
      <c r="B182" s="47"/>
      <c r="C182" s="159" t="s">
        <v>135</v>
      </c>
      <c r="D182" s="125"/>
      <c r="E182" s="81">
        <f aca="true" t="shared" si="7" ref="E182:K182">SUM(E170:E181)</f>
        <v>0</v>
      </c>
      <c r="F182" s="81">
        <f t="shared" si="7"/>
        <v>9424</v>
      </c>
      <c r="G182" s="81">
        <f t="shared" si="7"/>
        <v>11400</v>
      </c>
      <c r="H182" s="81">
        <f t="shared" si="7"/>
        <v>13140</v>
      </c>
      <c r="I182" s="81">
        <f t="shared" si="7"/>
        <v>13330</v>
      </c>
      <c r="J182" s="81">
        <f t="shared" si="7"/>
        <v>13330</v>
      </c>
      <c r="K182" s="81">
        <f t="shared" si="7"/>
        <v>13330</v>
      </c>
    </row>
    <row r="183" spans="1:11" ht="15">
      <c r="A183" s="45"/>
      <c r="B183" s="47"/>
      <c r="C183" s="133"/>
      <c r="D183" s="125"/>
      <c r="E183" s="79"/>
      <c r="F183" s="79"/>
      <c r="G183" s="79"/>
      <c r="H183" s="79"/>
      <c r="I183" s="79"/>
      <c r="J183" s="79"/>
      <c r="K183" s="79"/>
    </row>
    <row r="184" spans="1:11" ht="15">
      <c r="A184" s="45"/>
      <c r="B184" s="47"/>
      <c r="C184" s="133" t="s">
        <v>86</v>
      </c>
      <c r="D184" s="155"/>
      <c r="E184" s="79"/>
      <c r="F184" s="79"/>
      <c r="G184" s="79"/>
      <c r="H184" s="79"/>
      <c r="I184" s="79"/>
      <c r="J184" s="79"/>
      <c r="K184" s="79"/>
    </row>
    <row r="185" spans="1:11" ht="15">
      <c r="A185" s="45"/>
      <c r="B185" s="47"/>
      <c r="C185" s="133"/>
      <c r="D185" s="125"/>
      <c r="E185" s="79"/>
      <c r="F185" s="79"/>
      <c r="G185" s="79"/>
      <c r="H185" s="79"/>
      <c r="I185" s="79"/>
      <c r="J185" s="79"/>
      <c r="K185" s="79"/>
    </row>
    <row r="186" spans="1:11" ht="15">
      <c r="A186" s="45">
        <v>41</v>
      </c>
      <c r="B186" s="47"/>
      <c r="C186" s="160" t="s">
        <v>142</v>
      </c>
      <c r="D186" s="161"/>
      <c r="E186" s="79">
        <v>7</v>
      </c>
      <c r="F186" s="79">
        <v>0</v>
      </c>
      <c r="G186" s="79">
        <v>0</v>
      </c>
      <c r="H186" s="79">
        <v>0</v>
      </c>
      <c r="I186" s="79">
        <v>0</v>
      </c>
      <c r="J186" s="79">
        <v>0</v>
      </c>
      <c r="K186" s="79">
        <v>0</v>
      </c>
    </row>
    <row r="187" spans="1:11" ht="15">
      <c r="A187" s="45">
        <v>41</v>
      </c>
      <c r="B187" s="47"/>
      <c r="C187" s="130" t="s">
        <v>37</v>
      </c>
      <c r="D187" s="131"/>
      <c r="E187" s="79">
        <v>10</v>
      </c>
      <c r="F187" s="79">
        <v>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</row>
    <row r="188" spans="1:11" ht="15">
      <c r="A188" s="45">
        <v>41</v>
      </c>
      <c r="B188" s="47"/>
      <c r="C188" s="130" t="s">
        <v>38</v>
      </c>
      <c r="D188" s="131"/>
      <c r="E188" s="79">
        <v>1</v>
      </c>
      <c r="F188" s="79"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0</v>
      </c>
    </row>
    <row r="189" spans="1:11" ht="15">
      <c r="A189" s="45">
        <v>41</v>
      </c>
      <c r="B189" s="47"/>
      <c r="C189" s="130" t="s">
        <v>39</v>
      </c>
      <c r="D189" s="131"/>
      <c r="E189" s="79">
        <v>2</v>
      </c>
      <c r="F189" s="79">
        <v>0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</row>
    <row r="190" spans="1:11" ht="15">
      <c r="A190" s="45">
        <v>41</v>
      </c>
      <c r="B190" s="47"/>
      <c r="C190" s="130" t="s">
        <v>143</v>
      </c>
      <c r="D190" s="131"/>
      <c r="E190" s="79">
        <v>3</v>
      </c>
      <c r="F190" s="79">
        <v>0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</row>
    <row r="191" spans="1:11" ht="15">
      <c r="A191" s="45">
        <v>41</v>
      </c>
      <c r="B191" s="47"/>
      <c r="C191" s="124" t="s">
        <v>53</v>
      </c>
      <c r="D191" s="134"/>
      <c r="E191" s="79">
        <v>1920</v>
      </c>
      <c r="F191" s="79">
        <v>1609</v>
      </c>
      <c r="G191" s="79">
        <v>1600</v>
      </c>
      <c r="H191" s="79">
        <v>1875</v>
      </c>
      <c r="I191" s="79">
        <v>2500</v>
      </c>
      <c r="J191" s="79">
        <v>2500</v>
      </c>
      <c r="K191" s="79">
        <v>2500</v>
      </c>
    </row>
    <row r="192" spans="1:11" ht="15">
      <c r="A192" s="45">
        <v>41</v>
      </c>
      <c r="B192" s="47"/>
      <c r="C192" s="124" t="s">
        <v>46</v>
      </c>
      <c r="D192" s="125"/>
      <c r="E192" s="79">
        <v>0</v>
      </c>
      <c r="F192" s="79">
        <v>162</v>
      </c>
      <c r="G192" s="79">
        <v>100</v>
      </c>
      <c r="H192" s="79">
        <v>500</v>
      </c>
      <c r="I192" s="79">
        <v>500</v>
      </c>
      <c r="J192" s="79">
        <v>500</v>
      </c>
      <c r="K192" s="79">
        <v>500</v>
      </c>
    </row>
    <row r="193" spans="1:11" ht="15">
      <c r="A193" s="68" t="s">
        <v>47</v>
      </c>
      <c r="B193" s="47"/>
      <c r="C193" s="124" t="s">
        <v>55</v>
      </c>
      <c r="D193" s="134"/>
      <c r="E193" s="79">
        <v>1050</v>
      </c>
      <c r="F193" s="79">
        <v>674</v>
      </c>
      <c r="G193" s="79">
        <v>1500</v>
      </c>
      <c r="H193" s="79">
        <v>600</v>
      </c>
      <c r="I193" s="79">
        <v>1200</v>
      </c>
      <c r="J193" s="79">
        <v>1200</v>
      </c>
      <c r="K193" s="79">
        <v>1200</v>
      </c>
    </row>
    <row r="194" spans="1:11" ht="15">
      <c r="A194" s="45">
        <v>41</v>
      </c>
      <c r="B194" s="47"/>
      <c r="C194" s="130" t="s">
        <v>71</v>
      </c>
      <c r="D194" s="131"/>
      <c r="E194" s="79">
        <v>70</v>
      </c>
      <c r="F194" s="79">
        <v>0</v>
      </c>
      <c r="G194" s="79">
        <v>0</v>
      </c>
      <c r="H194" s="79">
        <v>0</v>
      </c>
      <c r="I194" s="79">
        <v>0</v>
      </c>
      <c r="J194" s="79">
        <v>0</v>
      </c>
      <c r="K194" s="79">
        <v>0</v>
      </c>
    </row>
    <row r="195" spans="1:11" ht="15">
      <c r="A195" s="54"/>
      <c r="B195" s="47"/>
      <c r="C195" s="159" t="s">
        <v>87</v>
      </c>
      <c r="D195" s="163"/>
      <c r="E195" s="81">
        <f>SUM(E186:E194)</f>
        <v>3063</v>
      </c>
      <c r="F195" s="81">
        <f>SUM(F186:F194)</f>
        <v>2445</v>
      </c>
      <c r="G195" s="81">
        <f>SUM(G191:G194)</f>
        <v>3200</v>
      </c>
      <c r="H195" s="81">
        <f>SUM(H186:H194)</f>
        <v>2975</v>
      </c>
      <c r="I195" s="81">
        <f>SUM(I191:I194)</f>
        <v>4200</v>
      </c>
      <c r="J195" s="81">
        <f>SUM(J191:J194)</f>
        <v>4200</v>
      </c>
      <c r="K195" s="81">
        <f>SUM(K191:K194)</f>
        <v>4200</v>
      </c>
    </row>
    <row r="196" spans="1:11" ht="15">
      <c r="A196" s="54"/>
      <c r="B196" s="47"/>
      <c r="C196" s="159"/>
      <c r="D196" s="163"/>
      <c r="E196" s="81"/>
      <c r="F196" s="79"/>
      <c r="G196" s="79"/>
      <c r="H196" s="79"/>
      <c r="I196" s="79"/>
      <c r="J196" s="79"/>
      <c r="K196" s="79"/>
    </row>
    <row r="197" spans="1:11" ht="15">
      <c r="A197" s="54"/>
      <c r="B197" s="47"/>
      <c r="C197" s="133" t="s">
        <v>88</v>
      </c>
      <c r="D197" s="155"/>
      <c r="E197" s="79"/>
      <c r="F197" s="79"/>
      <c r="G197" s="79"/>
      <c r="H197" s="79"/>
      <c r="I197" s="79"/>
      <c r="J197" s="79"/>
      <c r="K197" s="79"/>
    </row>
    <row r="198" spans="1:11" ht="15">
      <c r="A198" s="54"/>
      <c r="B198" s="47"/>
      <c r="C198" s="124"/>
      <c r="D198" s="125"/>
      <c r="E198" s="79"/>
      <c r="F198" s="79"/>
      <c r="G198" s="79"/>
      <c r="H198" s="79"/>
      <c r="I198" s="79"/>
      <c r="J198" s="79"/>
      <c r="K198" s="79"/>
    </row>
    <row r="199" spans="1:11" ht="15">
      <c r="A199" s="54" t="s">
        <v>47</v>
      </c>
      <c r="B199" s="47"/>
      <c r="C199" s="124" t="s">
        <v>42</v>
      </c>
      <c r="D199" s="125"/>
      <c r="E199" s="79">
        <v>169</v>
      </c>
      <c r="F199" s="79">
        <v>53</v>
      </c>
      <c r="G199" s="79">
        <v>220</v>
      </c>
      <c r="H199" s="79">
        <v>220</v>
      </c>
      <c r="I199" s="79">
        <v>200</v>
      </c>
      <c r="J199" s="79">
        <v>200</v>
      </c>
      <c r="K199" s="79">
        <v>200</v>
      </c>
    </row>
    <row r="200" spans="1:11" ht="15">
      <c r="A200" s="54" t="s">
        <v>47</v>
      </c>
      <c r="B200" s="47"/>
      <c r="C200" s="124" t="s">
        <v>153</v>
      </c>
      <c r="D200" s="125"/>
      <c r="E200" s="79">
        <v>270</v>
      </c>
      <c r="F200" s="79">
        <v>318</v>
      </c>
      <c r="G200" s="79">
        <v>330</v>
      </c>
      <c r="H200" s="79">
        <v>230</v>
      </c>
      <c r="I200" s="79">
        <v>300</v>
      </c>
      <c r="J200" s="79">
        <v>300</v>
      </c>
      <c r="K200" s="79">
        <v>300</v>
      </c>
    </row>
    <row r="201" spans="1:11" ht="15">
      <c r="A201" s="54" t="s">
        <v>47</v>
      </c>
      <c r="B201" s="47"/>
      <c r="C201" s="124" t="s">
        <v>46</v>
      </c>
      <c r="D201" s="125"/>
      <c r="E201" s="79">
        <v>175</v>
      </c>
      <c r="F201" s="79">
        <v>18</v>
      </c>
      <c r="G201" s="79">
        <v>90</v>
      </c>
      <c r="H201" s="79">
        <v>220</v>
      </c>
      <c r="I201" s="79">
        <v>200</v>
      </c>
      <c r="J201" s="79">
        <v>200</v>
      </c>
      <c r="K201" s="79">
        <v>200</v>
      </c>
    </row>
    <row r="202" spans="1:11" ht="15">
      <c r="A202" s="54" t="s">
        <v>47</v>
      </c>
      <c r="B202" s="47"/>
      <c r="C202" s="124" t="s">
        <v>48</v>
      </c>
      <c r="D202" s="125"/>
      <c r="E202" s="79">
        <v>15</v>
      </c>
      <c r="F202" s="79">
        <v>81</v>
      </c>
      <c r="G202" s="79">
        <v>100</v>
      </c>
      <c r="H202" s="79">
        <v>10</v>
      </c>
      <c r="I202" s="79">
        <v>50</v>
      </c>
      <c r="J202" s="79">
        <v>50</v>
      </c>
      <c r="K202" s="79">
        <v>50</v>
      </c>
    </row>
    <row r="203" spans="1:11" ht="15">
      <c r="A203" s="54" t="s">
        <v>47</v>
      </c>
      <c r="B203" s="47"/>
      <c r="C203" s="130" t="s">
        <v>149</v>
      </c>
      <c r="D203" s="125"/>
      <c r="E203" s="79">
        <v>0</v>
      </c>
      <c r="F203" s="79">
        <v>308</v>
      </c>
      <c r="G203" s="79">
        <v>300</v>
      </c>
      <c r="H203" s="79">
        <v>230</v>
      </c>
      <c r="I203" s="79">
        <v>300</v>
      </c>
      <c r="J203" s="79">
        <v>300</v>
      </c>
      <c r="K203" s="79">
        <v>300</v>
      </c>
    </row>
    <row r="204" spans="1:11" ht="15">
      <c r="A204" s="54"/>
      <c r="B204" s="47"/>
      <c r="C204" s="159" t="s">
        <v>90</v>
      </c>
      <c r="D204" s="155"/>
      <c r="E204" s="81">
        <f aca="true" t="shared" si="8" ref="E204:K204">SUM(E199:E203)</f>
        <v>629</v>
      </c>
      <c r="F204" s="81">
        <f t="shared" si="8"/>
        <v>778</v>
      </c>
      <c r="G204" s="81">
        <f t="shared" si="8"/>
        <v>1040</v>
      </c>
      <c r="H204" s="81">
        <f t="shared" si="8"/>
        <v>910</v>
      </c>
      <c r="I204" s="81">
        <f t="shared" si="8"/>
        <v>1050</v>
      </c>
      <c r="J204" s="81">
        <f t="shared" si="8"/>
        <v>1050</v>
      </c>
      <c r="K204" s="81">
        <f t="shared" si="8"/>
        <v>1050</v>
      </c>
    </row>
    <row r="205" spans="1:11" ht="15">
      <c r="A205" s="54"/>
      <c r="B205" s="47"/>
      <c r="C205" s="159"/>
      <c r="D205" s="125"/>
      <c r="E205" s="81"/>
      <c r="F205" s="81"/>
      <c r="G205" s="81"/>
      <c r="H205" s="81"/>
      <c r="I205" s="81"/>
      <c r="J205" s="81"/>
      <c r="K205" s="81"/>
    </row>
    <row r="206" spans="1:11" ht="15">
      <c r="A206" s="54"/>
      <c r="B206" s="47"/>
      <c r="C206" s="133" t="s">
        <v>154</v>
      </c>
      <c r="D206" s="127"/>
      <c r="E206" s="81"/>
      <c r="F206" s="81"/>
      <c r="G206" s="81"/>
      <c r="H206" s="81"/>
      <c r="I206" s="81"/>
      <c r="J206" s="81"/>
      <c r="K206" s="81"/>
    </row>
    <row r="207" spans="1:11" ht="15">
      <c r="A207" s="54"/>
      <c r="B207" s="47"/>
      <c r="C207" s="159"/>
      <c r="D207" s="125"/>
      <c r="E207" s="81"/>
      <c r="F207" s="81"/>
      <c r="G207" s="81"/>
      <c r="H207" s="81"/>
      <c r="I207" s="81"/>
      <c r="J207" s="81"/>
      <c r="K207" s="81"/>
    </row>
    <row r="208" spans="1:11" ht="15">
      <c r="A208" s="54" t="s">
        <v>47</v>
      </c>
      <c r="B208" s="47"/>
      <c r="C208" s="124" t="s">
        <v>165</v>
      </c>
      <c r="D208" s="125"/>
      <c r="E208" s="79">
        <v>11</v>
      </c>
      <c r="F208" s="79">
        <v>11</v>
      </c>
      <c r="G208" s="79">
        <v>0</v>
      </c>
      <c r="H208" s="79">
        <v>0</v>
      </c>
      <c r="I208" s="79">
        <v>0</v>
      </c>
      <c r="J208" s="79">
        <v>0</v>
      </c>
      <c r="K208" s="79">
        <v>0</v>
      </c>
    </row>
    <row r="209" spans="1:11" ht="15">
      <c r="A209" s="54" t="s">
        <v>47</v>
      </c>
      <c r="B209" s="47"/>
      <c r="C209" s="124" t="s">
        <v>38</v>
      </c>
      <c r="D209" s="134"/>
      <c r="E209" s="79">
        <v>1</v>
      </c>
      <c r="F209" s="79">
        <v>1</v>
      </c>
      <c r="G209" s="79">
        <v>0</v>
      </c>
      <c r="H209" s="79">
        <v>0</v>
      </c>
      <c r="I209" s="79">
        <v>0</v>
      </c>
      <c r="J209" s="79">
        <v>0</v>
      </c>
      <c r="K209" s="79">
        <v>0</v>
      </c>
    </row>
    <row r="210" spans="1:11" ht="15">
      <c r="A210" s="54" t="s">
        <v>47</v>
      </c>
      <c r="B210" s="47"/>
      <c r="C210" s="124" t="s">
        <v>166</v>
      </c>
      <c r="D210" s="134"/>
      <c r="E210" s="79">
        <v>4</v>
      </c>
      <c r="F210" s="79">
        <v>4</v>
      </c>
      <c r="G210" s="79">
        <v>0</v>
      </c>
      <c r="H210" s="79">
        <v>0</v>
      </c>
      <c r="I210" s="79">
        <v>0</v>
      </c>
      <c r="J210" s="79">
        <v>0</v>
      </c>
      <c r="K210" s="79">
        <v>0</v>
      </c>
    </row>
    <row r="211" spans="1:11" ht="15">
      <c r="A211" s="95">
        <v>41</v>
      </c>
      <c r="B211" s="47"/>
      <c r="C211" s="124" t="s">
        <v>83</v>
      </c>
      <c r="D211" s="134"/>
      <c r="E211" s="79">
        <v>331</v>
      </c>
      <c r="F211" s="79">
        <v>342</v>
      </c>
      <c r="G211" s="79">
        <v>320</v>
      </c>
      <c r="H211" s="79">
        <v>330</v>
      </c>
      <c r="I211" s="79">
        <v>400</v>
      </c>
      <c r="J211" s="79">
        <v>400</v>
      </c>
      <c r="K211" s="79">
        <v>400</v>
      </c>
    </row>
    <row r="212" spans="1:11" ht="15">
      <c r="A212" s="95">
        <v>41</v>
      </c>
      <c r="B212" s="47"/>
      <c r="C212" s="124" t="s">
        <v>46</v>
      </c>
      <c r="D212" s="125"/>
      <c r="E212" s="79">
        <v>140</v>
      </c>
      <c r="F212" s="79">
        <v>375</v>
      </c>
      <c r="G212" s="79">
        <v>140</v>
      </c>
      <c r="H212" s="79">
        <v>160</v>
      </c>
      <c r="I212" s="79">
        <v>200</v>
      </c>
      <c r="J212" s="79">
        <v>200</v>
      </c>
      <c r="K212" s="79">
        <v>200</v>
      </c>
    </row>
    <row r="213" spans="1:11" ht="15">
      <c r="A213" s="95">
        <v>41</v>
      </c>
      <c r="B213" s="47"/>
      <c r="C213" s="124" t="s">
        <v>58</v>
      </c>
      <c r="D213" s="134"/>
      <c r="E213" s="79">
        <v>97</v>
      </c>
      <c r="F213" s="79">
        <v>100</v>
      </c>
      <c r="G213" s="79">
        <v>120</v>
      </c>
      <c r="H213" s="79">
        <v>70</v>
      </c>
      <c r="I213" s="79">
        <v>100</v>
      </c>
      <c r="J213" s="79">
        <v>100</v>
      </c>
      <c r="K213" s="79">
        <v>100</v>
      </c>
    </row>
    <row r="214" spans="1:11" ht="15">
      <c r="A214" s="95">
        <v>41</v>
      </c>
      <c r="B214" s="47"/>
      <c r="C214" s="65" t="s">
        <v>55</v>
      </c>
      <c r="D214" s="66"/>
      <c r="E214" s="79">
        <v>0</v>
      </c>
      <c r="F214" s="79">
        <v>0</v>
      </c>
      <c r="G214" s="79">
        <v>0</v>
      </c>
      <c r="H214" s="79">
        <v>1822</v>
      </c>
      <c r="I214" s="79">
        <v>0</v>
      </c>
      <c r="J214" s="79">
        <v>0</v>
      </c>
      <c r="K214" s="79">
        <v>0</v>
      </c>
    </row>
    <row r="215" spans="1:11" ht="15">
      <c r="A215" s="95">
        <v>41</v>
      </c>
      <c r="B215" s="47"/>
      <c r="C215" s="124" t="s">
        <v>71</v>
      </c>
      <c r="D215" s="134"/>
      <c r="E215" s="79">
        <v>80</v>
      </c>
      <c r="F215" s="79">
        <v>194</v>
      </c>
      <c r="G215" s="79">
        <v>80</v>
      </c>
      <c r="H215" s="79">
        <v>80</v>
      </c>
      <c r="I215" s="79">
        <v>80</v>
      </c>
      <c r="J215" s="79">
        <v>80</v>
      </c>
      <c r="K215" s="79">
        <v>80</v>
      </c>
    </row>
    <row r="216" spans="1:11" ht="15">
      <c r="A216" s="45"/>
      <c r="B216" s="47"/>
      <c r="C216" s="159" t="s">
        <v>154</v>
      </c>
      <c r="D216" s="163"/>
      <c r="E216" s="81">
        <f aca="true" t="shared" si="9" ref="E216:K216">SUM(E208:E215)</f>
        <v>664</v>
      </c>
      <c r="F216" s="81">
        <f t="shared" si="9"/>
        <v>1027</v>
      </c>
      <c r="G216" s="81">
        <f t="shared" si="9"/>
        <v>660</v>
      </c>
      <c r="H216" s="81">
        <f t="shared" si="9"/>
        <v>2462</v>
      </c>
      <c r="I216" s="81">
        <f t="shared" si="9"/>
        <v>780</v>
      </c>
      <c r="J216" s="81">
        <f t="shared" si="9"/>
        <v>780</v>
      </c>
      <c r="K216" s="81">
        <f t="shared" si="9"/>
        <v>780</v>
      </c>
    </row>
    <row r="217" spans="1:11" ht="15">
      <c r="A217" s="54"/>
      <c r="B217" s="47"/>
      <c r="C217" s="159"/>
      <c r="D217" s="125"/>
      <c r="E217" s="81"/>
      <c r="F217" s="81"/>
      <c r="G217" s="81"/>
      <c r="H217" s="81"/>
      <c r="I217" s="81"/>
      <c r="J217" s="81"/>
      <c r="K217" s="81"/>
    </row>
    <row r="218" spans="1:11" ht="15">
      <c r="A218" s="54"/>
      <c r="B218" s="47"/>
      <c r="C218" s="133" t="s">
        <v>150</v>
      </c>
      <c r="D218" s="125"/>
      <c r="E218" s="79"/>
      <c r="F218" s="79"/>
      <c r="G218" s="79"/>
      <c r="H218" s="79"/>
      <c r="I218" s="79"/>
      <c r="J218" s="79"/>
      <c r="K218" s="79"/>
    </row>
    <row r="219" spans="1:11" ht="15">
      <c r="A219" s="54"/>
      <c r="B219" s="47"/>
      <c r="C219" s="124"/>
      <c r="D219" s="125"/>
      <c r="E219" s="79"/>
      <c r="F219" s="79"/>
      <c r="G219" s="79"/>
      <c r="H219" s="79"/>
      <c r="I219" s="79"/>
      <c r="J219" s="79"/>
      <c r="K219" s="79"/>
    </row>
    <row r="220" spans="1:11" ht="15">
      <c r="A220" s="54" t="s">
        <v>47</v>
      </c>
      <c r="B220" s="47"/>
      <c r="C220" s="124" t="s">
        <v>202</v>
      </c>
      <c r="D220" s="125"/>
      <c r="E220" s="79">
        <v>1686</v>
      </c>
      <c r="F220" s="79">
        <v>1795</v>
      </c>
      <c r="G220" s="79">
        <v>1600</v>
      </c>
      <c r="H220" s="79">
        <v>1690</v>
      </c>
      <c r="I220" s="79">
        <v>2000</v>
      </c>
      <c r="J220" s="79">
        <v>2000</v>
      </c>
      <c r="K220" s="79">
        <v>2000</v>
      </c>
    </row>
    <row r="221" spans="1:11" ht="15">
      <c r="A221" s="54" t="s">
        <v>47</v>
      </c>
      <c r="B221" s="47"/>
      <c r="C221" s="124" t="s">
        <v>46</v>
      </c>
      <c r="D221" s="125"/>
      <c r="E221" s="79">
        <v>259</v>
      </c>
      <c r="F221" s="79">
        <v>323</v>
      </c>
      <c r="G221" s="79">
        <v>300</v>
      </c>
      <c r="H221" s="79">
        <v>762</v>
      </c>
      <c r="I221" s="79">
        <v>800</v>
      </c>
      <c r="J221" s="79">
        <v>800</v>
      </c>
      <c r="K221" s="79">
        <v>800</v>
      </c>
    </row>
    <row r="222" spans="1:11" ht="15">
      <c r="A222" s="54" t="s">
        <v>47</v>
      </c>
      <c r="B222" s="47"/>
      <c r="C222" s="124" t="s">
        <v>48</v>
      </c>
      <c r="D222" s="125"/>
      <c r="E222" s="79">
        <v>943</v>
      </c>
      <c r="F222" s="79">
        <v>1000</v>
      </c>
      <c r="G222" s="79">
        <v>950</v>
      </c>
      <c r="H222" s="79">
        <v>918</v>
      </c>
      <c r="I222" s="79">
        <v>1000</v>
      </c>
      <c r="J222" s="79">
        <v>1000</v>
      </c>
      <c r="K222" s="79">
        <v>1000</v>
      </c>
    </row>
    <row r="223" spans="1:11" ht="15">
      <c r="A223" s="54" t="s">
        <v>47</v>
      </c>
      <c r="B223" s="47"/>
      <c r="C223" s="124" t="s">
        <v>55</v>
      </c>
      <c r="D223" s="125"/>
      <c r="E223" s="79">
        <v>252</v>
      </c>
      <c r="F223" s="79">
        <v>357</v>
      </c>
      <c r="G223" s="79">
        <v>200</v>
      </c>
      <c r="H223" s="79">
        <v>172</v>
      </c>
      <c r="I223" s="79">
        <v>200</v>
      </c>
      <c r="J223" s="79">
        <v>200</v>
      </c>
      <c r="K223" s="79">
        <v>200</v>
      </c>
    </row>
    <row r="224" spans="1:11" ht="15">
      <c r="A224" s="54" t="s">
        <v>47</v>
      </c>
      <c r="B224" s="47"/>
      <c r="C224" s="124" t="s">
        <v>91</v>
      </c>
      <c r="D224" s="125"/>
      <c r="E224" s="79">
        <v>130</v>
      </c>
      <c r="F224" s="79">
        <v>566</v>
      </c>
      <c r="G224" s="79">
        <v>200</v>
      </c>
      <c r="H224" s="79">
        <v>72</v>
      </c>
      <c r="I224" s="79">
        <v>300</v>
      </c>
      <c r="J224" s="79">
        <v>300</v>
      </c>
      <c r="K224" s="79">
        <v>300</v>
      </c>
    </row>
    <row r="225" spans="1:11" ht="15">
      <c r="A225" s="54" t="s">
        <v>112</v>
      </c>
      <c r="B225" s="47"/>
      <c r="C225" s="124" t="s">
        <v>91</v>
      </c>
      <c r="D225" s="125"/>
      <c r="E225" s="79">
        <v>600</v>
      </c>
      <c r="F225" s="79">
        <v>400</v>
      </c>
      <c r="G225" s="79">
        <v>0</v>
      </c>
      <c r="H225" s="79">
        <v>1300</v>
      </c>
      <c r="I225" s="79">
        <v>500</v>
      </c>
      <c r="J225" s="79">
        <v>500</v>
      </c>
      <c r="K225" s="79">
        <v>500</v>
      </c>
    </row>
    <row r="226" spans="1:11" ht="15">
      <c r="A226" s="54" t="s">
        <v>112</v>
      </c>
      <c r="B226" s="47"/>
      <c r="C226" s="124" t="s">
        <v>203</v>
      </c>
      <c r="D226" s="125"/>
      <c r="E226" s="79">
        <v>0</v>
      </c>
      <c r="F226" s="79">
        <v>0</v>
      </c>
      <c r="G226" s="79">
        <v>0</v>
      </c>
      <c r="H226" s="79">
        <v>1200</v>
      </c>
      <c r="I226" s="79">
        <v>0</v>
      </c>
      <c r="J226" s="79">
        <v>0</v>
      </c>
      <c r="K226" s="79">
        <v>0</v>
      </c>
    </row>
    <row r="227" spans="1:11" ht="15">
      <c r="A227" s="54" t="s">
        <v>47</v>
      </c>
      <c r="B227" s="47"/>
      <c r="C227" s="65" t="s">
        <v>203</v>
      </c>
      <c r="D227" s="67"/>
      <c r="E227" s="79">
        <v>0</v>
      </c>
      <c r="F227" s="79">
        <v>1350</v>
      </c>
      <c r="G227" s="79">
        <v>3300</v>
      </c>
      <c r="H227" s="79">
        <v>3530</v>
      </c>
      <c r="I227" s="79">
        <v>0</v>
      </c>
      <c r="J227" s="79">
        <v>0</v>
      </c>
      <c r="K227" s="79">
        <v>0</v>
      </c>
    </row>
    <row r="228" spans="1:11" ht="15">
      <c r="A228" s="54" t="s">
        <v>47</v>
      </c>
      <c r="B228" s="47"/>
      <c r="C228" s="65" t="s">
        <v>125</v>
      </c>
      <c r="D228" s="67"/>
      <c r="E228" s="79">
        <v>0</v>
      </c>
      <c r="F228" s="79">
        <v>0</v>
      </c>
      <c r="G228" s="79">
        <v>100</v>
      </c>
      <c r="H228" s="79">
        <v>0</v>
      </c>
      <c r="I228" s="79">
        <v>0</v>
      </c>
      <c r="J228" s="79">
        <v>0</v>
      </c>
      <c r="K228" s="79">
        <v>0</v>
      </c>
    </row>
    <row r="229" spans="1:11" ht="15">
      <c r="A229" s="54" t="s">
        <v>47</v>
      </c>
      <c r="B229" s="47"/>
      <c r="C229" s="124" t="s">
        <v>116</v>
      </c>
      <c r="D229" s="125"/>
      <c r="E229" s="79">
        <v>70</v>
      </c>
      <c r="F229" s="79">
        <v>70</v>
      </c>
      <c r="G229" s="79">
        <v>100</v>
      </c>
      <c r="H229" s="79">
        <v>90</v>
      </c>
      <c r="I229" s="79">
        <v>100</v>
      </c>
      <c r="J229" s="79">
        <v>100</v>
      </c>
      <c r="K229" s="79">
        <v>100</v>
      </c>
    </row>
    <row r="230" spans="1:11" ht="15">
      <c r="A230" s="54"/>
      <c r="B230" s="47"/>
      <c r="C230" s="159" t="s">
        <v>92</v>
      </c>
      <c r="D230" s="134"/>
      <c r="E230" s="81">
        <f aca="true" t="shared" si="10" ref="E230:K230">SUM(E220:E229)</f>
        <v>3940</v>
      </c>
      <c r="F230" s="81">
        <f t="shared" si="10"/>
        <v>5861</v>
      </c>
      <c r="G230" s="81">
        <f t="shared" si="10"/>
        <v>6750</v>
      </c>
      <c r="H230" s="81">
        <f t="shared" si="10"/>
        <v>9734</v>
      </c>
      <c r="I230" s="81">
        <f t="shared" si="10"/>
        <v>4900</v>
      </c>
      <c r="J230" s="81">
        <f t="shared" si="10"/>
        <v>4900</v>
      </c>
      <c r="K230" s="81">
        <f t="shared" si="10"/>
        <v>4900</v>
      </c>
    </row>
    <row r="231" spans="1:11" ht="15">
      <c r="A231" s="54"/>
      <c r="B231" s="47"/>
      <c r="C231" s="159" t="s">
        <v>114</v>
      </c>
      <c r="D231" s="134"/>
      <c r="E231" s="81"/>
      <c r="F231" s="79"/>
      <c r="G231" s="79"/>
      <c r="H231" s="79"/>
      <c r="I231" s="79"/>
      <c r="J231" s="79"/>
      <c r="K231" s="79"/>
    </row>
    <row r="232" spans="1:11" ht="15">
      <c r="A232" s="54"/>
      <c r="B232" s="47"/>
      <c r="C232" s="133" t="s">
        <v>93</v>
      </c>
      <c r="D232" s="155"/>
      <c r="E232" s="79"/>
      <c r="F232" s="79"/>
      <c r="G232" s="79"/>
      <c r="H232" s="79"/>
      <c r="I232" s="79"/>
      <c r="J232" s="79"/>
      <c r="K232" s="79"/>
    </row>
    <row r="233" spans="1:11" ht="15">
      <c r="A233" s="54"/>
      <c r="B233" s="47"/>
      <c r="C233" s="124"/>
      <c r="D233" s="125"/>
      <c r="E233" s="79"/>
      <c r="F233" s="79"/>
      <c r="G233" s="79"/>
      <c r="H233" s="79"/>
      <c r="I233" s="79"/>
      <c r="J233" s="79"/>
      <c r="K233" s="79"/>
    </row>
    <row r="234" spans="1:12" ht="15">
      <c r="A234" s="54" t="s">
        <v>47</v>
      </c>
      <c r="B234" s="47"/>
      <c r="C234" s="124" t="s">
        <v>94</v>
      </c>
      <c r="D234" s="125"/>
      <c r="E234" s="79">
        <v>15497</v>
      </c>
      <c r="F234" s="79">
        <v>19515</v>
      </c>
      <c r="G234" s="79">
        <v>23200</v>
      </c>
      <c r="H234" s="79">
        <v>23100</v>
      </c>
      <c r="I234" s="79">
        <v>23400</v>
      </c>
      <c r="J234" s="79">
        <v>23400</v>
      </c>
      <c r="K234" s="79">
        <v>23400</v>
      </c>
      <c r="L234" s="71"/>
    </row>
    <row r="235" spans="1:12" ht="15">
      <c r="A235" s="54" t="s">
        <v>47</v>
      </c>
      <c r="B235" s="47"/>
      <c r="C235" s="65" t="s">
        <v>137</v>
      </c>
      <c r="D235" s="67"/>
      <c r="E235" s="79">
        <v>45</v>
      </c>
      <c r="F235" s="79">
        <v>162</v>
      </c>
      <c r="G235" s="79">
        <v>400</v>
      </c>
      <c r="H235" s="79">
        <v>320</v>
      </c>
      <c r="I235" s="79">
        <v>340</v>
      </c>
      <c r="J235" s="79">
        <v>340</v>
      </c>
      <c r="K235" s="79">
        <v>340</v>
      </c>
      <c r="L235" s="71"/>
    </row>
    <row r="236" spans="1:12" ht="15">
      <c r="A236" s="54" t="s">
        <v>47</v>
      </c>
      <c r="B236" s="47"/>
      <c r="C236" s="124" t="s">
        <v>138</v>
      </c>
      <c r="D236" s="125"/>
      <c r="E236" s="79">
        <v>754</v>
      </c>
      <c r="F236" s="79">
        <v>914</v>
      </c>
      <c r="G236" s="79">
        <v>1200</v>
      </c>
      <c r="H236" s="79">
        <v>950</v>
      </c>
      <c r="I236" s="79">
        <v>950</v>
      </c>
      <c r="J236" s="79">
        <v>950</v>
      </c>
      <c r="K236" s="79">
        <v>950</v>
      </c>
      <c r="L236" s="71"/>
    </row>
    <row r="237" spans="1:12" ht="15">
      <c r="A237" s="54" t="s">
        <v>47</v>
      </c>
      <c r="B237" s="47"/>
      <c r="C237" s="65" t="s">
        <v>34</v>
      </c>
      <c r="D237" s="67"/>
      <c r="E237" s="79">
        <v>0</v>
      </c>
      <c r="F237" s="79">
        <v>320</v>
      </c>
      <c r="G237" s="79">
        <v>0</v>
      </c>
      <c r="H237" s="79">
        <v>20</v>
      </c>
      <c r="I237" s="79">
        <v>60</v>
      </c>
      <c r="J237" s="79">
        <v>60</v>
      </c>
      <c r="K237" s="79">
        <v>60</v>
      </c>
      <c r="L237" s="71"/>
    </row>
    <row r="238" spans="1:12" ht="15">
      <c r="A238" s="54" t="s">
        <v>47</v>
      </c>
      <c r="B238" s="47"/>
      <c r="C238" s="124" t="s">
        <v>35</v>
      </c>
      <c r="D238" s="125"/>
      <c r="E238" s="79">
        <v>1558</v>
      </c>
      <c r="F238" s="79">
        <v>1430</v>
      </c>
      <c r="G238" s="79">
        <v>2460</v>
      </c>
      <c r="H238" s="79">
        <v>2440</v>
      </c>
      <c r="I238" s="79">
        <v>2400</v>
      </c>
      <c r="J238" s="79">
        <v>2400</v>
      </c>
      <c r="K238" s="79">
        <v>2400</v>
      </c>
      <c r="L238" s="71"/>
    </row>
    <row r="239" spans="1:12" ht="15">
      <c r="A239" s="54" t="s">
        <v>47</v>
      </c>
      <c r="B239" s="47"/>
      <c r="C239" s="124" t="s">
        <v>192</v>
      </c>
      <c r="D239" s="125"/>
      <c r="E239" s="79">
        <v>0</v>
      </c>
      <c r="F239" s="79">
        <v>376</v>
      </c>
      <c r="G239" s="79">
        <v>0</v>
      </c>
      <c r="H239" s="79">
        <v>50</v>
      </c>
      <c r="I239" s="79">
        <v>50</v>
      </c>
      <c r="J239" s="79">
        <v>50</v>
      </c>
      <c r="K239" s="79">
        <v>50</v>
      </c>
      <c r="L239" s="71"/>
    </row>
    <row r="240" spans="1:12" ht="15">
      <c r="A240" s="54" t="s">
        <v>47</v>
      </c>
      <c r="B240" s="47"/>
      <c r="C240" s="124" t="s">
        <v>36</v>
      </c>
      <c r="D240" s="125"/>
      <c r="E240" s="79">
        <v>229</v>
      </c>
      <c r="F240" s="79">
        <v>292</v>
      </c>
      <c r="G240" s="79">
        <v>360</v>
      </c>
      <c r="H240" s="79">
        <v>340</v>
      </c>
      <c r="I240" s="79">
        <v>350</v>
      </c>
      <c r="J240" s="79">
        <v>350</v>
      </c>
      <c r="K240" s="79">
        <v>350</v>
      </c>
      <c r="L240" s="71"/>
    </row>
    <row r="241" spans="1:12" ht="15">
      <c r="A241" s="54" t="s">
        <v>47</v>
      </c>
      <c r="B241" s="47"/>
      <c r="C241" s="130" t="s">
        <v>37</v>
      </c>
      <c r="D241" s="131"/>
      <c r="E241" s="79">
        <v>2310</v>
      </c>
      <c r="F241" s="79">
        <v>2924</v>
      </c>
      <c r="G241" s="79">
        <v>3450</v>
      </c>
      <c r="H241" s="79">
        <v>3415</v>
      </c>
      <c r="I241" s="79">
        <v>3450</v>
      </c>
      <c r="J241" s="79">
        <v>3450</v>
      </c>
      <c r="K241" s="79">
        <v>3450</v>
      </c>
      <c r="L241" s="71"/>
    </row>
    <row r="242" spans="1:12" ht="15">
      <c r="A242" s="54" t="s">
        <v>47</v>
      </c>
      <c r="B242" s="47"/>
      <c r="C242" s="130" t="s">
        <v>38</v>
      </c>
      <c r="D242" s="131"/>
      <c r="E242" s="79">
        <v>133</v>
      </c>
      <c r="F242" s="79">
        <v>167</v>
      </c>
      <c r="G242" s="79">
        <v>200</v>
      </c>
      <c r="H242" s="79">
        <v>195</v>
      </c>
      <c r="I242" s="79">
        <v>200</v>
      </c>
      <c r="J242" s="79">
        <v>200</v>
      </c>
      <c r="K242" s="79">
        <v>200</v>
      </c>
      <c r="L242" s="71"/>
    </row>
    <row r="243" spans="1:12" ht="15">
      <c r="A243" s="54" t="s">
        <v>47</v>
      </c>
      <c r="B243" s="47"/>
      <c r="C243" s="130" t="s">
        <v>39</v>
      </c>
      <c r="D243" s="131"/>
      <c r="E243" s="79">
        <v>387</v>
      </c>
      <c r="F243" s="79">
        <v>592</v>
      </c>
      <c r="G243" s="79">
        <v>740</v>
      </c>
      <c r="H243" s="79">
        <v>735</v>
      </c>
      <c r="I243" s="79">
        <v>750</v>
      </c>
      <c r="J243" s="79">
        <v>750</v>
      </c>
      <c r="K243" s="79">
        <v>750</v>
      </c>
      <c r="L243" s="71"/>
    </row>
    <row r="244" spans="1:12" ht="15">
      <c r="A244" s="54" t="s">
        <v>47</v>
      </c>
      <c r="B244" s="47"/>
      <c r="C244" s="130" t="s">
        <v>40</v>
      </c>
      <c r="D244" s="131"/>
      <c r="E244" s="79">
        <v>127</v>
      </c>
      <c r="F244" s="79">
        <v>197</v>
      </c>
      <c r="G244" s="79">
        <v>260</v>
      </c>
      <c r="H244" s="79">
        <v>245</v>
      </c>
      <c r="I244" s="79">
        <v>250</v>
      </c>
      <c r="J244" s="79">
        <v>250</v>
      </c>
      <c r="K244" s="79">
        <v>250</v>
      </c>
      <c r="L244" s="71"/>
    </row>
    <row r="245" spans="1:12" ht="15">
      <c r="A245" s="54" t="s">
        <v>47</v>
      </c>
      <c r="B245" s="47"/>
      <c r="C245" s="130" t="s">
        <v>41</v>
      </c>
      <c r="D245" s="131"/>
      <c r="E245" s="79">
        <v>784</v>
      </c>
      <c r="F245" s="79">
        <v>992</v>
      </c>
      <c r="G245" s="79">
        <v>1180</v>
      </c>
      <c r="H245" s="79">
        <v>1160</v>
      </c>
      <c r="I245" s="79">
        <v>1180</v>
      </c>
      <c r="J245" s="79">
        <v>1180</v>
      </c>
      <c r="K245" s="79">
        <v>1180</v>
      </c>
      <c r="L245" s="71"/>
    </row>
    <row r="246" spans="1:12" ht="15">
      <c r="A246" s="54" t="s">
        <v>47</v>
      </c>
      <c r="B246" s="47"/>
      <c r="C246" s="124" t="s">
        <v>153</v>
      </c>
      <c r="D246" s="125"/>
      <c r="E246" s="79">
        <v>883</v>
      </c>
      <c r="F246" s="79">
        <v>1583</v>
      </c>
      <c r="G246" s="79">
        <v>1700</v>
      </c>
      <c r="H246" s="79">
        <v>2200</v>
      </c>
      <c r="I246" s="79">
        <v>4400</v>
      </c>
      <c r="J246" s="79">
        <v>4400</v>
      </c>
      <c r="K246" s="79">
        <v>4400</v>
      </c>
      <c r="L246" s="71"/>
    </row>
    <row r="247" spans="1:12" ht="15">
      <c r="A247" s="54" t="s">
        <v>47</v>
      </c>
      <c r="B247" s="47"/>
      <c r="C247" s="124" t="s">
        <v>216</v>
      </c>
      <c r="D247" s="125"/>
      <c r="E247" s="79">
        <v>38</v>
      </c>
      <c r="F247" s="79">
        <v>72</v>
      </c>
      <c r="G247" s="79">
        <v>80</v>
      </c>
      <c r="H247" s="79">
        <v>25</v>
      </c>
      <c r="I247" s="79">
        <v>30</v>
      </c>
      <c r="J247" s="79">
        <v>30</v>
      </c>
      <c r="K247" s="79">
        <v>30</v>
      </c>
      <c r="L247" s="71"/>
    </row>
    <row r="248" spans="1:12" ht="15">
      <c r="A248" s="54" t="s">
        <v>47</v>
      </c>
      <c r="B248" s="47"/>
      <c r="C248" s="124" t="s">
        <v>215</v>
      </c>
      <c r="D248" s="125"/>
      <c r="E248" s="79">
        <v>0</v>
      </c>
      <c r="F248" s="79">
        <v>0</v>
      </c>
      <c r="G248" s="79">
        <v>0</v>
      </c>
      <c r="H248" s="79">
        <v>105</v>
      </c>
      <c r="I248" s="79">
        <v>110</v>
      </c>
      <c r="J248" s="79">
        <v>110</v>
      </c>
      <c r="K248" s="79">
        <v>110</v>
      </c>
      <c r="L248" s="71"/>
    </row>
    <row r="249" spans="1:12" ht="15">
      <c r="A249" s="54" t="s">
        <v>47</v>
      </c>
      <c r="B249" s="47"/>
      <c r="C249" s="124" t="s">
        <v>123</v>
      </c>
      <c r="D249" s="125"/>
      <c r="E249" s="79">
        <v>0</v>
      </c>
      <c r="F249" s="79">
        <v>1749</v>
      </c>
      <c r="G249" s="79">
        <v>1000</v>
      </c>
      <c r="H249" s="79">
        <v>1370</v>
      </c>
      <c r="I249" s="79">
        <v>300</v>
      </c>
      <c r="J249" s="79">
        <v>300</v>
      </c>
      <c r="K249" s="79">
        <v>300</v>
      </c>
      <c r="L249" s="71"/>
    </row>
    <row r="250" spans="1:12" ht="15">
      <c r="A250" s="54" t="s">
        <v>47</v>
      </c>
      <c r="B250" s="47"/>
      <c r="C250" s="124" t="s">
        <v>44</v>
      </c>
      <c r="D250" s="125"/>
      <c r="E250" s="79">
        <v>0</v>
      </c>
      <c r="F250" s="79">
        <v>0</v>
      </c>
      <c r="G250" s="79">
        <v>100</v>
      </c>
      <c r="H250" s="79">
        <v>0</v>
      </c>
      <c r="I250" s="79">
        <v>0</v>
      </c>
      <c r="J250" s="79">
        <v>0</v>
      </c>
      <c r="K250" s="79">
        <v>0</v>
      </c>
      <c r="L250" s="71"/>
    </row>
    <row r="251" spans="1:12" ht="15">
      <c r="A251" s="54" t="s">
        <v>47</v>
      </c>
      <c r="B251" s="47"/>
      <c r="C251" s="65" t="s">
        <v>217</v>
      </c>
      <c r="D251" s="67"/>
      <c r="E251" s="79">
        <v>0</v>
      </c>
      <c r="F251" s="79">
        <v>0</v>
      </c>
      <c r="G251" s="79">
        <v>0</v>
      </c>
      <c r="H251" s="79">
        <v>82</v>
      </c>
      <c r="I251" s="79">
        <v>90</v>
      </c>
      <c r="J251" s="79">
        <v>90</v>
      </c>
      <c r="K251" s="79">
        <v>90</v>
      </c>
      <c r="L251" s="71"/>
    </row>
    <row r="252" spans="1:12" ht="15">
      <c r="A252" s="54" t="s">
        <v>47</v>
      </c>
      <c r="B252" s="47"/>
      <c r="C252" s="124" t="s">
        <v>46</v>
      </c>
      <c r="D252" s="125"/>
      <c r="E252" s="79">
        <v>72</v>
      </c>
      <c r="F252" s="79">
        <v>262</v>
      </c>
      <c r="G252" s="79">
        <v>300</v>
      </c>
      <c r="H252" s="79">
        <v>320</v>
      </c>
      <c r="I252" s="79">
        <v>350</v>
      </c>
      <c r="J252" s="79">
        <v>350</v>
      </c>
      <c r="K252" s="79">
        <v>350</v>
      </c>
      <c r="L252" s="71"/>
    </row>
    <row r="253" spans="1:12" ht="15">
      <c r="A253" s="54" t="s">
        <v>45</v>
      </c>
      <c r="B253" s="47"/>
      <c r="C253" s="124" t="s">
        <v>95</v>
      </c>
      <c r="D253" s="125"/>
      <c r="E253" s="79">
        <v>705</v>
      </c>
      <c r="F253" s="79">
        <v>543</v>
      </c>
      <c r="G253" s="79">
        <v>0</v>
      </c>
      <c r="H253" s="79">
        <v>871</v>
      </c>
      <c r="I253" s="79">
        <v>590</v>
      </c>
      <c r="J253" s="79">
        <v>590</v>
      </c>
      <c r="K253" s="79">
        <v>590</v>
      </c>
      <c r="L253" s="71"/>
    </row>
    <row r="254" spans="1:12" ht="15">
      <c r="A254" s="54" t="s">
        <v>47</v>
      </c>
      <c r="B254" s="47"/>
      <c r="C254" s="124" t="s">
        <v>58</v>
      </c>
      <c r="D254" s="125"/>
      <c r="E254" s="79">
        <v>57</v>
      </c>
      <c r="F254" s="79">
        <v>47</v>
      </c>
      <c r="G254" s="79">
        <v>150</v>
      </c>
      <c r="H254" s="79">
        <v>44</v>
      </c>
      <c r="I254" s="79">
        <v>100</v>
      </c>
      <c r="J254" s="79">
        <v>100</v>
      </c>
      <c r="K254" s="79">
        <v>100</v>
      </c>
      <c r="L254" s="71"/>
    </row>
    <row r="255" spans="1:12" ht="15">
      <c r="A255" s="54" t="s">
        <v>47</v>
      </c>
      <c r="B255" s="47"/>
      <c r="C255" s="124" t="s">
        <v>204</v>
      </c>
      <c r="D255" s="125"/>
      <c r="E255" s="79">
        <v>0</v>
      </c>
      <c r="F255" s="79">
        <v>100</v>
      </c>
      <c r="G255" s="79">
        <v>100</v>
      </c>
      <c r="H255" s="79">
        <v>0</v>
      </c>
      <c r="I255" s="79">
        <v>100</v>
      </c>
      <c r="J255" s="79">
        <v>100</v>
      </c>
      <c r="K255" s="79">
        <v>100</v>
      </c>
      <c r="L255" s="71"/>
    </row>
    <row r="256" spans="1:12" ht="15">
      <c r="A256" s="54" t="s">
        <v>47</v>
      </c>
      <c r="B256" s="47"/>
      <c r="C256" s="124" t="s">
        <v>55</v>
      </c>
      <c r="D256" s="125"/>
      <c r="E256" s="79">
        <v>24</v>
      </c>
      <c r="F256" s="79">
        <v>787</v>
      </c>
      <c r="G256" s="79">
        <v>0</v>
      </c>
      <c r="H256" s="79">
        <v>890</v>
      </c>
      <c r="I256" s="79">
        <v>500</v>
      </c>
      <c r="J256" s="79">
        <v>500</v>
      </c>
      <c r="K256" s="79">
        <v>500</v>
      </c>
      <c r="L256" s="71"/>
    </row>
    <row r="257" spans="1:12" ht="15">
      <c r="A257" s="54" t="s">
        <v>47</v>
      </c>
      <c r="B257" s="47"/>
      <c r="C257" s="124" t="s">
        <v>125</v>
      </c>
      <c r="D257" s="125"/>
      <c r="E257" s="79">
        <v>21</v>
      </c>
      <c r="F257" s="79">
        <v>42</v>
      </c>
      <c r="G257" s="79">
        <v>45</v>
      </c>
      <c r="H257" s="79">
        <v>195</v>
      </c>
      <c r="I257" s="79">
        <v>200</v>
      </c>
      <c r="J257" s="79">
        <v>200</v>
      </c>
      <c r="K257" s="79">
        <v>200</v>
      </c>
      <c r="L257" s="71"/>
    </row>
    <row r="258" spans="1:12" ht="15">
      <c r="A258" s="54" t="s">
        <v>47</v>
      </c>
      <c r="B258" s="47"/>
      <c r="C258" s="124" t="s">
        <v>56</v>
      </c>
      <c r="D258" s="125"/>
      <c r="E258" s="79">
        <v>77</v>
      </c>
      <c r="F258" s="79">
        <v>77</v>
      </c>
      <c r="G258" s="79">
        <v>80</v>
      </c>
      <c r="H258" s="79">
        <v>80</v>
      </c>
      <c r="I258" s="79">
        <v>80</v>
      </c>
      <c r="J258" s="79">
        <v>80</v>
      </c>
      <c r="K258" s="79">
        <v>80</v>
      </c>
      <c r="L258" s="71"/>
    </row>
    <row r="259" spans="1:12" ht="15">
      <c r="A259" s="54" t="s">
        <v>47</v>
      </c>
      <c r="B259" s="47"/>
      <c r="C259" s="124" t="s">
        <v>96</v>
      </c>
      <c r="D259" s="125"/>
      <c r="E259" s="79">
        <v>133</v>
      </c>
      <c r="F259" s="79">
        <v>178</v>
      </c>
      <c r="G259" s="79">
        <v>200</v>
      </c>
      <c r="H259" s="79">
        <v>200</v>
      </c>
      <c r="I259" s="79">
        <v>300</v>
      </c>
      <c r="J259" s="79">
        <v>300</v>
      </c>
      <c r="K259" s="79">
        <v>300</v>
      </c>
      <c r="L259" s="71"/>
    </row>
    <row r="260" spans="1:12" ht="15">
      <c r="A260" s="54" t="s">
        <v>47</v>
      </c>
      <c r="B260" s="47"/>
      <c r="C260" s="124" t="s">
        <v>97</v>
      </c>
      <c r="D260" s="125"/>
      <c r="E260" s="79">
        <v>258</v>
      </c>
      <c r="F260" s="79">
        <v>76</v>
      </c>
      <c r="G260" s="79">
        <v>100</v>
      </c>
      <c r="H260" s="79">
        <v>100</v>
      </c>
      <c r="I260" s="79">
        <v>200</v>
      </c>
      <c r="J260" s="79">
        <v>200</v>
      </c>
      <c r="K260" s="79">
        <v>200</v>
      </c>
      <c r="L260" s="71"/>
    </row>
    <row r="261" spans="1:11" ht="15">
      <c r="A261" s="54" t="s">
        <v>47</v>
      </c>
      <c r="B261" s="47"/>
      <c r="C261" s="124" t="s">
        <v>98</v>
      </c>
      <c r="D261" s="125"/>
      <c r="E261" s="79">
        <v>100</v>
      </c>
      <c r="F261" s="79">
        <v>105</v>
      </c>
      <c r="G261" s="79">
        <v>0</v>
      </c>
      <c r="H261" s="79">
        <v>0</v>
      </c>
      <c r="I261" s="79">
        <v>0</v>
      </c>
      <c r="J261" s="79">
        <v>0</v>
      </c>
      <c r="K261" s="79">
        <v>0</v>
      </c>
    </row>
    <row r="262" spans="1:11" ht="15">
      <c r="A262" s="54"/>
      <c r="B262" s="47"/>
      <c r="C262" s="159" t="s">
        <v>99</v>
      </c>
      <c r="D262" s="163"/>
      <c r="E262" s="81">
        <f aca="true" t="shared" si="11" ref="E262:K262">SUM(E234:E261)</f>
        <v>24192</v>
      </c>
      <c r="F262" s="81">
        <f t="shared" si="11"/>
        <v>33502</v>
      </c>
      <c r="G262" s="81">
        <f t="shared" si="11"/>
        <v>37305</v>
      </c>
      <c r="H262" s="81">
        <f t="shared" si="11"/>
        <v>39452</v>
      </c>
      <c r="I262" s="81">
        <f t="shared" si="11"/>
        <v>40730</v>
      </c>
      <c r="J262" s="81">
        <f t="shared" si="11"/>
        <v>40730</v>
      </c>
      <c r="K262" s="81">
        <f t="shared" si="11"/>
        <v>40730</v>
      </c>
    </row>
    <row r="263" spans="1:11" ht="15">
      <c r="A263" s="54"/>
      <c r="B263" s="47"/>
      <c r="C263" s="159"/>
      <c r="D263" s="163"/>
      <c r="E263" s="81"/>
      <c r="F263" s="79"/>
      <c r="G263" s="79"/>
      <c r="H263" s="79"/>
      <c r="I263" s="79"/>
      <c r="J263" s="79"/>
      <c r="K263" s="79"/>
    </row>
    <row r="264" spans="1:11" ht="15">
      <c r="A264" s="54"/>
      <c r="B264" s="47"/>
      <c r="C264" s="133" t="s">
        <v>100</v>
      </c>
      <c r="D264" s="155"/>
      <c r="E264" s="79"/>
      <c r="F264" s="79"/>
      <c r="G264" s="79"/>
      <c r="H264" s="79"/>
      <c r="I264" s="79"/>
      <c r="J264" s="79"/>
      <c r="K264" s="79"/>
    </row>
    <row r="265" spans="1:11" ht="15">
      <c r="A265" s="54"/>
      <c r="B265" s="47"/>
      <c r="C265" s="124"/>
      <c r="D265" s="125"/>
      <c r="E265" s="79"/>
      <c r="F265" s="79"/>
      <c r="G265" s="79"/>
      <c r="H265" s="79"/>
      <c r="I265" s="79"/>
      <c r="J265" s="79"/>
      <c r="K265" s="79"/>
    </row>
    <row r="266" spans="1:11" ht="15">
      <c r="A266" s="99" t="s">
        <v>188</v>
      </c>
      <c r="B266" s="47"/>
      <c r="C266" s="124" t="s">
        <v>152</v>
      </c>
      <c r="D266" s="125"/>
      <c r="E266" s="79">
        <v>0</v>
      </c>
      <c r="F266" s="79">
        <v>2017</v>
      </c>
      <c r="G266" s="79">
        <v>0</v>
      </c>
      <c r="H266" s="79">
        <v>0</v>
      </c>
      <c r="I266" s="79">
        <v>0</v>
      </c>
      <c r="J266" s="79">
        <v>0</v>
      </c>
      <c r="K266" s="79">
        <v>0</v>
      </c>
    </row>
    <row r="267" spans="1:11" ht="15">
      <c r="A267" s="99" t="s">
        <v>189</v>
      </c>
      <c r="B267" s="47"/>
      <c r="C267" s="124" t="s">
        <v>152</v>
      </c>
      <c r="D267" s="125"/>
      <c r="E267" s="79">
        <v>0</v>
      </c>
      <c r="F267" s="79">
        <v>356</v>
      </c>
      <c r="G267" s="79">
        <v>0</v>
      </c>
      <c r="H267" s="79">
        <v>0</v>
      </c>
      <c r="I267" s="79">
        <v>0</v>
      </c>
      <c r="J267" s="79">
        <v>0</v>
      </c>
      <c r="K267" s="79">
        <v>0</v>
      </c>
    </row>
    <row r="268" spans="1:11" ht="15">
      <c r="A268" s="54" t="s">
        <v>157</v>
      </c>
      <c r="B268" s="47"/>
      <c r="C268" s="124" t="s">
        <v>152</v>
      </c>
      <c r="D268" s="125"/>
      <c r="E268" s="79">
        <v>1271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</row>
    <row r="269" spans="1:11" ht="15">
      <c r="A269" s="54" t="s">
        <v>158</v>
      </c>
      <c r="B269" s="47"/>
      <c r="C269" s="124" t="s">
        <v>152</v>
      </c>
      <c r="D269" s="125"/>
      <c r="E269" s="79">
        <v>224</v>
      </c>
      <c r="F269" s="79">
        <v>0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</row>
    <row r="270" spans="1:11" ht="15">
      <c r="A270" s="54" t="s">
        <v>45</v>
      </c>
      <c r="B270" s="47"/>
      <c r="C270" s="124" t="s">
        <v>94</v>
      </c>
      <c r="D270" s="125"/>
      <c r="E270" s="79">
        <v>10902</v>
      </c>
      <c r="F270" s="79">
        <v>7924</v>
      </c>
      <c r="G270" s="79">
        <v>0</v>
      </c>
      <c r="H270" s="79">
        <v>0</v>
      </c>
      <c r="I270" s="79">
        <v>0</v>
      </c>
      <c r="J270" s="79">
        <v>0</v>
      </c>
      <c r="K270" s="79">
        <v>0</v>
      </c>
    </row>
    <row r="271" spans="1:11" ht="15">
      <c r="A271" s="54" t="s">
        <v>47</v>
      </c>
      <c r="B271" s="47"/>
      <c r="C271" s="124" t="s">
        <v>94</v>
      </c>
      <c r="D271" s="125"/>
      <c r="E271" s="79">
        <v>1645</v>
      </c>
      <c r="F271" s="79">
        <v>55</v>
      </c>
      <c r="G271" s="79">
        <v>0</v>
      </c>
      <c r="H271" s="79">
        <v>0</v>
      </c>
      <c r="I271" s="79">
        <v>0</v>
      </c>
      <c r="J271" s="79">
        <v>0</v>
      </c>
      <c r="K271" s="79">
        <v>0</v>
      </c>
    </row>
    <row r="272" spans="1:11" ht="15">
      <c r="A272" s="54" t="s">
        <v>193</v>
      </c>
      <c r="B272" s="47"/>
      <c r="C272" s="124" t="s">
        <v>94</v>
      </c>
      <c r="D272" s="125"/>
      <c r="E272" s="79">
        <v>0</v>
      </c>
      <c r="F272" s="79">
        <v>753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</row>
    <row r="273" spans="1:11" ht="15">
      <c r="A273" s="54" t="s">
        <v>157</v>
      </c>
      <c r="B273" s="47"/>
      <c r="C273" s="124" t="s">
        <v>139</v>
      </c>
      <c r="D273" s="131"/>
      <c r="E273" s="79">
        <v>52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</row>
    <row r="274" spans="1:11" ht="15">
      <c r="A274" s="54" t="s">
        <v>158</v>
      </c>
      <c r="B274" s="47"/>
      <c r="C274" s="124" t="s">
        <v>139</v>
      </c>
      <c r="D274" s="131"/>
      <c r="E274" s="79">
        <v>9</v>
      </c>
      <c r="F274" s="79">
        <v>0</v>
      </c>
      <c r="G274" s="79">
        <v>0</v>
      </c>
      <c r="H274" s="79">
        <v>0</v>
      </c>
      <c r="I274" s="79">
        <v>0</v>
      </c>
      <c r="J274" s="79">
        <v>0</v>
      </c>
      <c r="K274" s="79">
        <v>0</v>
      </c>
    </row>
    <row r="275" spans="1:11" ht="15">
      <c r="A275" s="54" t="s">
        <v>47</v>
      </c>
      <c r="B275" s="47"/>
      <c r="C275" s="124" t="s">
        <v>139</v>
      </c>
      <c r="D275" s="125"/>
      <c r="E275" s="79">
        <v>38</v>
      </c>
      <c r="F275" s="79">
        <v>244</v>
      </c>
      <c r="G275" s="79">
        <v>0</v>
      </c>
      <c r="H275" s="79">
        <v>0</v>
      </c>
      <c r="I275" s="79">
        <v>0</v>
      </c>
      <c r="J275" s="79">
        <v>0</v>
      </c>
      <c r="K275" s="79">
        <v>0</v>
      </c>
    </row>
    <row r="276" spans="1:11" ht="15">
      <c r="A276" s="54" t="s">
        <v>193</v>
      </c>
      <c r="B276" s="47"/>
      <c r="C276" s="124" t="s">
        <v>139</v>
      </c>
      <c r="D276" s="132"/>
      <c r="E276" s="79">
        <v>0</v>
      </c>
      <c r="F276" s="79">
        <v>30</v>
      </c>
      <c r="G276" s="79">
        <v>0</v>
      </c>
      <c r="H276" s="79">
        <v>0</v>
      </c>
      <c r="I276" s="79">
        <v>0</v>
      </c>
      <c r="J276" s="79">
        <v>0</v>
      </c>
      <c r="K276" s="79">
        <v>0</v>
      </c>
    </row>
    <row r="277" spans="1:11" ht="15">
      <c r="A277" s="54" t="s">
        <v>45</v>
      </c>
      <c r="B277" s="47"/>
      <c r="C277" s="124" t="s">
        <v>139</v>
      </c>
      <c r="D277" s="132"/>
      <c r="E277" s="79">
        <v>0</v>
      </c>
      <c r="F277" s="79">
        <v>0</v>
      </c>
      <c r="G277" s="79">
        <v>0</v>
      </c>
      <c r="H277" s="79">
        <v>0</v>
      </c>
      <c r="I277" s="79">
        <v>0</v>
      </c>
      <c r="J277" s="79">
        <v>0</v>
      </c>
      <c r="K277" s="79">
        <v>0</v>
      </c>
    </row>
    <row r="278" spans="1:11" ht="15">
      <c r="A278" s="54" t="s">
        <v>47</v>
      </c>
      <c r="B278" s="47"/>
      <c r="C278" s="124" t="s">
        <v>138</v>
      </c>
      <c r="D278" s="125"/>
      <c r="E278" s="79">
        <v>123</v>
      </c>
      <c r="F278" s="79">
        <v>0</v>
      </c>
      <c r="G278" s="79">
        <v>0</v>
      </c>
      <c r="H278" s="79">
        <v>0</v>
      </c>
      <c r="I278" s="79">
        <v>0</v>
      </c>
      <c r="J278" s="79">
        <v>0</v>
      </c>
      <c r="K278" s="79">
        <v>0</v>
      </c>
    </row>
    <row r="279" spans="1:11" ht="15">
      <c r="A279" s="54" t="s">
        <v>45</v>
      </c>
      <c r="B279" s="47"/>
      <c r="C279" s="124" t="s">
        <v>138</v>
      </c>
      <c r="D279" s="125"/>
      <c r="E279" s="79">
        <v>1512</v>
      </c>
      <c r="F279" s="79">
        <v>1094</v>
      </c>
      <c r="G279" s="79">
        <v>0</v>
      </c>
      <c r="H279" s="79">
        <v>0</v>
      </c>
      <c r="I279" s="79">
        <v>0</v>
      </c>
      <c r="J279" s="79">
        <v>0</v>
      </c>
      <c r="K279" s="79">
        <v>0</v>
      </c>
    </row>
    <row r="280" spans="1:11" ht="15">
      <c r="A280" s="54" t="s">
        <v>45</v>
      </c>
      <c r="B280" s="47"/>
      <c r="C280" s="124" t="s">
        <v>34</v>
      </c>
      <c r="D280" s="125"/>
      <c r="E280" s="79">
        <v>100</v>
      </c>
      <c r="F280" s="79">
        <v>0</v>
      </c>
      <c r="G280" s="79">
        <v>0</v>
      </c>
      <c r="H280" s="79">
        <v>0</v>
      </c>
      <c r="I280" s="79">
        <v>0</v>
      </c>
      <c r="J280" s="79">
        <v>0</v>
      </c>
      <c r="K280" s="79">
        <v>0</v>
      </c>
    </row>
    <row r="281" spans="1:11" ht="15">
      <c r="A281" s="54" t="s">
        <v>45</v>
      </c>
      <c r="B281" s="47"/>
      <c r="C281" s="124" t="s">
        <v>35</v>
      </c>
      <c r="D281" s="125"/>
      <c r="E281" s="79">
        <v>1270</v>
      </c>
      <c r="F281" s="79">
        <v>1215</v>
      </c>
      <c r="G281" s="79">
        <v>0</v>
      </c>
      <c r="H281" s="79">
        <v>0</v>
      </c>
      <c r="I281" s="79">
        <v>0</v>
      </c>
      <c r="J281" s="79">
        <v>0</v>
      </c>
      <c r="K281" s="79">
        <v>0</v>
      </c>
    </row>
    <row r="282" spans="1:11" ht="15">
      <c r="A282" s="54" t="s">
        <v>47</v>
      </c>
      <c r="B282" s="47"/>
      <c r="C282" s="124" t="s">
        <v>35</v>
      </c>
      <c r="D282" s="125"/>
      <c r="E282" s="79">
        <v>137</v>
      </c>
      <c r="F282" s="79">
        <v>16</v>
      </c>
      <c r="G282" s="79">
        <v>0</v>
      </c>
      <c r="H282" s="79">
        <v>0</v>
      </c>
      <c r="I282" s="79">
        <v>0</v>
      </c>
      <c r="J282" s="79">
        <v>0</v>
      </c>
      <c r="K282" s="79">
        <v>0</v>
      </c>
    </row>
    <row r="283" spans="1:11" ht="15">
      <c r="A283" s="54" t="s">
        <v>193</v>
      </c>
      <c r="B283" s="47"/>
      <c r="C283" s="124" t="s">
        <v>35</v>
      </c>
      <c r="D283" s="125"/>
      <c r="E283" s="79">
        <v>0</v>
      </c>
      <c r="F283" s="79">
        <v>31</v>
      </c>
      <c r="G283" s="79">
        <v>0</v>
      </c>
      <c r="H283" s="79">
        <v>0</v>
      </c>
      <c r="I283" s="79">
        <v>0</v>
      </c>
      <c r="J283" s="79">
        <v>0</v>
      </c>
      <c r="K283" s="79">
        <v>0</v>
      </c>
    </row>
    <row r="284" spans="1:11" ht="15">
      <c r="A284" s="99" t="s">
        <v>188</v>
      </c>
      <c r="B284" s="47"/>
      <c r="C284" s="124" t="s">
        <v>35</v>
      </c>
      <c r="D284" s="125"/>
      <c r="E284" s="79">
        <v>0</v>
      </c>
      <c r="F284" s="79">
        <v>79</v>
      </c>
      <c r="G284" s="79">
        <v>0</v>
      </c>
      <c r="H284" s="79">
        <v>0</v>
      </c>
      <c r="I284" s="79">
        <v>0</v>
      </c>
      <c r="J284" s="79">
        <v>0</v>
      </c>
      <c r="K284" s="79">
        <v>0</v>
      </c>
    </row>
    <row r="285" spans="1:11" ht="15">
      <c r="A285" s="99" t="s">
        <v>189</v>
      </c>
      <c r="B285" s="47"/>
      <c r="C285" s="124" t="s">
        <v>35</v>
      </c>
      <c r="D285" s="125"/>
      <c r="E285" s="79">
        <v>0</v>
      </c>
      <c r="F285" s="79">
        <v>14</v>
      </c>
      <c r="G285" s="79">
        <v>0</v>
      </c>
      <c r="H285" s="79">
        <v>0</v>
      </c>
      <c r="I285" s="79">
        <v>0</v>
      </c>
      <c r="J285" s="79">
        <v>0</v>
      </c>
      <c r="K285" s="79">
        <v>0</v>
      </c>
    </row>
    <row r="286" spans="1:11" ht="15">
      <c r="A286" s="99" t="s">
        <v>45</v>
      </c>
      <c r="B286" s="47"/>
      <c r="C286" s="124" t="s">
        <v>140</v>
      </c>
      <c r="D286" s="125"/>
      <c r="E286" s="79">
        <v>0</v>
      </c>
      <c r="F286" s="79">
        <v>5</v>
      </c>
      <c r="G286" s="79">
        <v>0</v>
      </c>
      <c r="H286" s="79">
        <v>0</v>
      </c>
      <c r="I286" s="79">
        <v>0</v>
      </c>
      <c r="J286" s="79">
        <v>0</v>
      </c>
      <c r="K286" s="79">
        <v>0</v>
      </c>
    </row>
    <row r="287" spans="1:11" ht="15">
      <c r="A287" s="54" t="s">
        <v>45</v>
      </c>
      <c r="B287" s="47"/>
      <c r="C287" s="124" t="s">
        <v>36</v>
      </c>
      <c r="D287" s="125"/>
      <c r="E287" s="79">
        <v>178</v>
      </c>
      <c r="F287" s="79">
        <v>172</v>
      </c>
      <c r="G287" s="79">
        <v>0</v>
      </c>
      <c r="H287" s="79">
        <v>0</v>
      </c>
      <c r="I287" s="79">
        <v>0</v>
      </c>
      <c r="J287" s="79">
        <v>0</v>
      </c>
      <c r="K287" s="79">
        <v>0</v>
      </c>
    </row>
    <row r="288" spans="1:11" ht="15">
      <c r="A288" s="54" t="s">
        <v>47</v>
      </c>
      <c r="B288" s="47"/>
      <c r="C288" s="124" t="s">
        <v>36</v>
      </c>
      <c r="D288" s="125"/>
      <c r="E288" s="79">
        <v>21</v>
      </c>
      <c r="F288" s="79">
        <v>3</v>
      </c>
      <c r="G288" s="79">
        <v>0</v>
      </c>
      <c r="H288" s="79">
        <v>0</v>
      </c>
      <c r="I288" s="79">
        <v>0</v>
      </c>
      <c r="J288" s="79">
        <v>0</v>
      </c>
      <c r="K288" s="79">
        <v>0</v>
      </c>
    </row>
    <row r="289" spans="1:11" ht="15">
      <c r="A289" s="54" t="s">
        <v>193</v>
      </c>
      <c r="B289" s="47"/>
      <c r="C289" s="124" t="s">
        <v>36</v>
      </c>
      <c r="D289" s="125"/>
      <c r="E289" s="79">
        <v>0</v>
      </c>
      <c r="F289" s="79">
        <v>12</v>
      </c>
      <c r="G289" s="79">
        <v>0</v>
      </c>
      <c r="H289" s="79">
        <v>0</v>
      </c>
      <c r="I289" s="79">
        <v>0</v>
      </c>
      <c r="J289" s="79">
        <v>0</v>
      </c>
      <c r="K289" s="79">
        <v>0</v>
      </c>
    </row>
    <row r="290" spans="1:11" ht="15">
      <c r="A290" s="99" t="s">
        <v>188</v>
      </c>
      <c r="B290" s="47"/>
      <c r="C290" s="124" t="s">
        <v>36</v>
      </c>
      <c r="D290" s="125"/>
      <c r="E290" s="79">
        <v>0</v>
      </c>
      <c r="F290" s="79">
        <v>30</v>
      </c>
      <c r="G290" s="79">
        <v>0</v>
      </c>
      <c r="H290" s="79">
        <v>0</v>
      </c>
      <c r="I290" s="79">
        <v>0</v>
      </c>
      <c r="J290" s="79">
        <v>0</v>
      </c>
      <c r="K290" s="79">
        <v>0</v>
      </c>
    </row>
    <row r="291" spans="1:11" ht="15">
      <c r="A291" s="99" t="s">
        <v>189</v>
      </c>
      <c r="B291" s="47"/>
      <c r="C291" s="124" t="s">
        <v>36</v>
      </c>
      <c r="D291" s="125"/>
      <c r="E291" s="79">
        <v>0</v>
      </c>
      <c r="F291" s="79">
        <v>5</v>
      </c>
      <c r="G291" s="79">
        <v>0</v>
      </c>
      <c r="H291" s="79">
        <v>0</v>
      </c>
      <c r="I291" s="79">
        <v>0</v>
      </c>
      <c r="J291" s="79">
        <v>0</v>
      </c>
      <c r="K291" s="79">
        <v>0</v>
      </c>
    </row>
    <row r="292" spans="1:11" ht="15">
      <c r="A292" s="54" t="s">
        <v>45</v>
      </c>
      <c r="B292" s="47"/>
      <c r="C292" s="130" t="s">
        <v>37</v>
      </c>
      <c r="D292" s="131"/>
      <c r="E292" s="79">
        <v>1778</v>
      </c>
      <c r="F292" s="79">
        <v>1726</v>
      </c>
      <c r="G292" s="79">
        <v>0</v>
      </c>
      <c r="H292" s="79">
        <v>0</v>
      </c>
      <c r="I292" s="79">
        <v>0</v>
      </c>
      <c r="J292" s="79">
        <v>0</v>
      </c>
      <c r="K292" s="79">
        <v>0</v>
      </c>
    </row>
    <row r="293" spans="1:11" ht="15">
      <c r="A293" s="54" t="s">
        <v>47</v>
      </c>
      <c r="B293" s="47"/>
      <c r="C293" s="130" t="s">
        <v>37</v>
      </c>
      <c r="D293" s="131"/>
      <c r="E293" s="79">
        <v>226</v>
      </c>
      <c r="F293" s="79">
        <v>29</v>
      </c>
      <c r="G293" s="79">
        <v>0</v>
      </c>
      <c r="H293" s="79">
        <v>0</v>
      </c>
      <c r="I293" s="79">
        <v>0</v>
      </c>
      <c r="J293" s="79">
        <v>0</v>
      </c>
      <c r="K293" s="79">
        <v>0</v>
      </c>
    </row>
    <row r="294" spans="1:11" ht="15">
      <c r="A294" s="54" t="s">
        <v>193</v>
      </c>
      <c r="B294" s="47"/>
      <c r="C294" s="130" t="s">
        <v>37</v>
      </c>
      <c r="D294" s="131"/>
      <c r="E294" s="79">
        <v>0</v>
      </c>
      <c r="F294" s="79">
        <v>116</v>
      </c>
      <c r="G294" s="79">
        <v>0</v>
      </c>
      <c r="H294" s="79">
        <v>0</v>
      </c>
      <c r="I294" s="79">
        <v>0</v>
      </c>
      <c r="J294" s="79">
        <v>0</v>
      </c>
      <c r="K294" s="79">
        <v>0</v>
      </c>
    </row>
    <row r="295" spans="1:11" ht="15">
      <c r="A295" s="99" t="s">
        <v>188</v>
      </c>
      <c r="B295" s="47"/>
      <c r="C295" s="130" t="s">
        <v>37</v>
      </c>
      <c r="D295" s="131"/>
      <c r="E295" s="79">
        <v>0</v>
      </c>
      <c r="F295" s="79">
        <v>294</v>
      </c>
      <c r="G295" s="79">
        <v>0</v>
      </c>
      <c r="H295" s="79">
        <v>0</v>
      </c>
      <c r="I295" s="79">
        <v>0</v>
      </c>
      <c r="J295" s="79">
        <v>0</v>
      </c>
      <c r="K295" s="79">
        <v>0</v>
      </c>
    </row>
    <row r="296" spans="1:11" ht="15">
      <c r="A296" s="99" t="s">
        <v>189</v>
      </c>
      <c r="B296" s="47"/>
      <c r="C296" s="130" t="s">
        <v>37</v>
      </c>
      <c r="D296" s="131"/>
      <c r="E296" s="79">
        <v>0</v>
      </c>
      <c r="F296" s="79">
        <v>52</v>
      </c>
      <c r="G296" s="79">
        <v>0</v>
      </c>
      <c r="H296" s="79">
        <v>0</v>
      </c>
      <c r="I296" s="79">
        <v>0</v>
      </c>
      <c r="J296" s="79">
        <v>0</v>
      </c>
      <c r="K296" s="79">
        <v>0</v>
      </c>
    </row>
    <row r="297" spans="1:11" ht="15">
      <c r="A297" s="54" t="s">
        <v>157</v>
      </c>
      <c r="B297" s="47"/>
      <c r="C297" s="130" t="s">
        <v>38</v>
      </c>
      <c r="D297" s="131"/>
      <c r="E297" s="79">
        <v>11</v>
      </c>
      <c r="F297" s="79">
        <v>0</v>
      </c>
      <c r="G297" s="79">
        <v>0</v>
      </c>
      <c r="H297" s="79">
        <v>0</v>
      </c>
      <c r="I297" s="79">
        <v>0</v>
      </c>
      <c r="J297" s="79">
        <v>0</v>
      </c>
      <c r="K297" s="79">
        <v>0</v>
      </c>
    </row>
    <row r="298" spans="1:11" ht="15">
      <c r="A298" s="54" t="s">
        <v>158</v>
      </c>
      <c r="B298" s="47"/>
      <c r="C298" s="130" t="s">
        <v>38</v>
      </c>
      <c r="D298" s="131"/>
      <c r="E298" s="79">
        <v>2</v>
      </c>
      <c r="F298" s="79"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</row>
    <row r="299" spans="1:11" ht="15">
      <c r="A299" s="54" t="s">
        <v>45</v>
      </c>
      <c r="B299" s="47"/>
      <c r="C299" s="130" t="s">
        <v>38</v>
      </c>
      <c r="D299" s="131"/>
      <c r="E299" s="79">
        <v>101</v>
      </c>
      <c r="F299" s="79">
        <v>109</v>
      </c>
      <c r="G299" s="79">
        <v>0</v>
      </c>
      <c r="H299" s="79">
        <v>0</v>
      </c>
      <c r="I299" s="79">
        <v>0</v>
      </c>
      <c r="J299" s="79">
        <v>0</v>
      </c>
      <c r="K299" s="79">
        <v>0</v>
      </c>
    </row>
    <row r="300" spans="1:11" ht="15">
      <c r="A300" s="32">
        <v>41</v>
      </c>
      <c r="B300" s="69"/>
      <c r="C300" s="130" t="s">
        <v>38</v>
      </c>
      <c r="D300" s="131"/>
      <c r="E300" s="79">
        <v>17</v>
      </c>
      <c r="F300" s="79">
        <v>1</v>
      </c>
      <c r="G300" s="79">
        <v>0</v>
      </c>
      <c r="H300" s="79">
        <v>0</v>
      </c>
      <c r="I300" s="79">
        <v>0</v>
      </c>
      <c r="J300" s="79">
        <v>0</v>
      </c>
      <c r="K300" s="79">
        <v>0</v>
      </c>
    </row>
    <row r="301" spans="1:11" ht="15">
      <c r="A301" s="32">
        <v>71</v>
      </c>
      <c r="B301" s="69"/>
      <c r="C301" s="130" t="s">
        <v>38</v>
      </c>
      <c r="D301" s="125"/>
      <c r="E301" s="79">
        <v>0</v>
      </c>
      <c r="F301" s="79">
        <v>6</v>
      </c>
      <c r="G301" s="79">
        <v>0</v>
      </c>
      <c r="H301" s="79">
        <v>0</v>
      </c>
      <c r="I301" s="79">
        <v>0</v>
      </c>
      <c r="J301" s="79">
        <v>0</v>
      </c>
      <c r="K301" s="79">
        <v>0</v>
      </c>
    </row>
    <row r="302" spans="1:11" ht="15">
      <c r="A302" s="99" t="s">
        <v>188</v>
      </c>
      <c r="B302" s="69"/>
      <c r="C302" s="130" t="s">
        <v>38</v>
      </c>
      <c r="D302" s="131"/>
      <c r="E302" s="79">
        <v>0</v>
      </c>
      <c r="F302" s="79">
        <v>17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</row>
    <row r="303" spans="1:11" ht="15">
      <c r="A303" s="99" t="s">
        <v>189</v>
      </c>
      <c r="B303" s="69"/>
      <c r="C303" s="130" t="s">
        <v>38</v>
      </c>
      <c r="D303" s="131"/>
      <c r="E303" s="79">
        <v>0</v>
      </c>
      <c r="F303" s="79">
        <v>3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</row>
    <row r="304" spans="1:11" ht="15">
      <c r="A304" s="54" t="s">
        <v>45</v>
      </c>
      <c r="B304" s="47"/>
      <c r="C304" s="130" t="s">
        <v>39</v>
      </c>
      <c r="D304" s="131"/>
      <c r="E304" s="79">
        <v>381</v>
      </c>
      <c r="F304" s="79">
        <v>370</v>
      </c>
      <c r="G304" s="79">
        <v>0</v>
      </c>
      <c r="H304" s="79">
        <v>0</v>
      </c>
      <c r="I304" s="79">
        <v>0</v>
      </c>
      <c r="J304" s="79">
        <v>0</v>
      </c>
      <c r="K304" s="79">
        <v>0</v>
      </c>
    </row>
    <row r="305" spans="1:11" ht="15">
      <c r="A305" s="99" t="s">
        <v>188</v>
      </c>
      <c r="B305" s="47"/>
      <c r="C305" s="130" t="s">
        <v>39</v>
      </c>
      <c r="D305" s="131"/>
      <c r="E305" s="79">
        <v>0</v>
      </c>
      <c r="F305" s="79">
        <v>63</v>
      </c>
      <c r="G305" s="79">
        <v>0</v>
      </c>
      <c r="H305" s="79">
        <v>0</v>
      </c>
      <c r="I305" s="79">
        <v>0</v>
      </c>
      <c r="J305" s="79">
        <v>0</v>
      </c>
      <c r="K305" s="79">
        <v>0</v>
      </c>
    </row>
    <row r="306" spans="1:11" ht="15">
      <c r="A306" s="99" t="s">
        <v>189</v>
      </c>
      <c r="B306" s="47"/>
      <c r="C306" s="130" t="s">
        <v>39</v>
      </c>
      <c r="D306" s="131"/>
      <c r="E306" s="79">
        <v>0</v>
      </c>
      <c r="F306" s="79">
        <v>11</v>
      </c>
      <c r="G306" s="79">
        <v>0</v>
      </c>
      <c r="H306" s="79">
        <v>0</v>
      </c>
      <c r="I306" s="79">
        <v>0</v>
      </c>
      <c r="J306" s="79">
        <v>0</v>
      </c>
      <c r="K306" s="79">
        <v>0</v>
      </c>
    </row>
    <row r="307" spans="1:11" ht="15">
      <c r="A307" s="54" t="s">
        <v>47</v>
      </c>
      <c r="B307" s="47"/>
      <c r="C307" s="130" t="s">
        <v>39</v>
      </c>
      <c r="D307" s="131"/>
      <c r="E307" s="79">
        <v>49</v>
      </c>
      <c r="F307" s="79">
        <v>6</v>
      </c>
      <c r="G307" s="79">
        <v>0</v>
      </c>
      <c r="H307" s="79">
        <v>0</v>
      </c>
      <c r="I307" s="79">
        <v>0</v>
      </c>
      <c r="J307" s="79">
        <v>0</v>
      </c>
      <c r="K307" s="79">
        <v>0</v>
      </c>
    </row>
    <row r="308" spans="1:11" ht="15">
      <c r="A308" s="54" t="s">
        <v>193</v>
      </c>
      <c r="B308" s="47"/>
      <c r="C308" s="130" t="s">
        <v>39</v>
      </c>
      <c r="D308" s="131"/>
      <c r="E308" s="79">
        <v>0</v>
      </c>
      <c r="F308" s="79">
        <v>25</v>
      </c>
      <c r="G308" s="79">
        <v>0</v>
      </c>
      <c r="H308" s="79">
        <v>0</v>
      </c>
      <c r="I308" s="79">
        <v>0</v>
      </c>
      <c r="J308" s="79">
        <v>0</v>
      </c>
      <c r="K308" s="79">
        <v>0</v>
      </c>
    </row>
    <row r="309" spans="1:11" ht="15">
      <c r="A309" s="99" t="s">
        <v>188</v>
      </c>
      <c r="B309" s="47"/>
      <c r="C309" s="130" t="s">
        <v>40</v>
      </c>
      <c r="D309" s="131"/>
      <c r="E309" s="79">
        <v>0</v>
      </c>
      <c r="F309" s="79">
        <v>21</v>
      </c>
      <c r="G309" s="79">
        <v>0</v>
      </c>
      <c r="H309" s="79">
        <v>0</v>
      </c>
      <c r="I309" s="79">
        <v>0</v>
      </c>
      <c r="J309" s="79">
        <v>0</v>
      </c>
      <c r="K309" s="79">
        <v>0</v>
      </c>
    </row>
    <row r="310" spans="1:11" ht="15">
      <c r="A310" s="99" t="s">
        <v>189</v>
      </c>
      <c r="B310" s="47"/>
      <c r="C310" s="130" t="s">
        <v>40</v>
      </c>
      <c r="D310" s="131"/>
      <c r="E310" s="79">
        <v>0</v>
      </c>
      <c r="F310" s="79">
        <v>4</v>
      </c>
      <c r="G310" s="79">
        <v>0</v>
      </c>
      <c r="H310" s="79">
        <v>0</v>
      </c>
      <c r="I310" s="79">
        <v>0</v>
      </c>
      <c r="J310" s="79">
        <v>0</v>
      </c>
      <c r="K310" s="79">
        <v>0</v>
      </c>
    </row>
    <row r="311" spans="1:11" ht="15">
      <c r="A311" s="54" t="s">
        <v>45</v>
      </c>
      <c r="B311" s="47"/>
      <c r="C311" s="130" t="s">
        <v>40</v>
      </c>
      <c r="D311" s="131"/>
      <c r="E311" s="79">
        <v>127</v>
      </c>
      <c r="F311" s="79">
        <v>123</v>
      </c>
      <c r="G311" s="79">
        <v>0</v>
      </c>
      <c r="H311" s="79">
        <v>0</v>
      </c>
      <c r="I311" s="79">
        <v>0</v>
      </c>
      <c r="J311" s="79">
        <v>0</v>
      </c>
      <c r="K311" s="79">
        <v>0</v>
      </c>
    </row>
    <row r="312" spans="1:11" ht="15">
      <c r="A312" s="54" t="s">
        <v>47</v>
      </c>
      <c r="B312" s="47"/>
      <c r="C312" s="130" t="s">
        <v>40</v>
      </c>
      <c r="D312" s="131"/>
      <c r="E312" s="79">
        <v>15</v>
      </c>
      <c r="F312" s="79">
        <v>2</v>
      </c>
      <c r="G312" s="79">
        <v>0</v>
      </c>
      <c r="H312" s="79">
        <v>0</v>
      </c>
      <c r="I312" s="79">
        <v>0</v>
      </c>
      <c r="J312" s="79">
        <v>0</v>
      </c>
      <c r="K312" s="79">
        <v>0</v>
      </c>
    </row>
    <row r="313" spans="1:11" ht="15">
      <c r="A313" s="54" t="s">
        <v>193</v>
      </c>
      <c r="B313" s="47"/>
      <c r="C313" s="130" t="s">
        <v>40</v>
      </c>
      <c r="D313" s="131"/>
      <c r="E313" s="79">
        <v>0</v>
      </c>
      <c r="F313" s="79">
        <v>8</v>
      </c>
      <c r="G313" s="79">
        <v>0</v>
      </c>
      <c r="H313" s="79">
        <v>0</v>
      </c>
      <c r="I313" s="79">
        <v>0</v>
      </c>
      <c r="J313" s="79">
        <v>0</v>
      </c>
      <c r="K313" s="79">
        <v>0</v>
      </c>
    </row>
    <row r="314" spans="1:11" ht="15">
      <c r="A314" s="54" t="s">
        <v>45</v>
      </c>
      <c r="B314" s="47"/>
      <c r="C314" s="130" t="s">
        <v>41</v>
      </c>
      <c r="D314" s="131"/>
      <c r="E314" s="79">
        <v>603</v>
      </c>
      <c r="F314" s="79">
        <v>586</v>
      </c>
      <c r="G314" s="79">
        <v>0</v>
      </c>
      <c r="H314" s="79">
        <v>0</v>
      </c>
      <c r="I314" s="79">
        <v>0</v>
      </c>
      <c r="J314" s="79">
        <v>0</v>
      </c>
      <c r="K314" s="79">
        <v>0</v>
      </c>
    </row>
    <row r="315" spans="1:11" ht="15">
      <c r="A315" s="99" t="s">
        <v>188</v>
      </c>
      <c r="B315" s="47"/>
      <c r="C315" s="130" t="s">
        <v>41</v>
      </c>
      <c r="D315" s="125"/>
      <c r="E315" s="79">
        <v>0</v>
      </c>
      <c r="F315" s="79">
        <v>100</v>
      </c>
      <c r="G315" s="79">
        <v>0</v>
      </c>
      <c r="H315" s="79">
        <v>0</v>
      </c>
      <c r="I315" s="79">
        <v>0</v>
      </c>
      <c r="J315" s="79">
        <v>0</v>
      </c>
      <c r="K315" s="79">
        <v>0</v>
      </c>
    </row>
    <row r="316" spans="1:11" ht="15">
      <c r="A316" s="99" t="s">
        <v>189</v>
      </c>
      <c r="B316" s="47"/>
      <c r="C316" s="130" t="s">
        <v>41</v>
      </c>
      <c r="D316" s="125"/>
      <c r="E316" s="79">
        <v>0</v>
      </c>
      <c r="F316" s="79">
        <v>18</v>
      </c>
      <c r="G316" s="79">
        <v>0</v>
      </c>
      <c r="H316" s="79">
        <v>0</v>
      </c>
      <c r="I316" s="79">
        <v>0</v>
      </c>
      <c r="J316" s="79">
        <v>0</v>
      </c>
      <c r="K316" s="79">
        <v>0</v>
      </c>
    </row>
    <row r="317" spans="1:11" ht="15">
      <c r="A317" s="54" t="s">
        <v>47</v>
      </c>
      <c r="B317" s="47"/>
      <c r="C317" s="130" t="s">
        <v>41</v>
      </c>
      <c r="D317" s="125"/>
      <c r="E317" s="79">
        <v>77</v>
      </c>
      <c r="F317" s="79">
        <v>9</v>
      </c>
      <c r="G317" s="79">
        <v>0</v>
      </c>
      <c r="H317" s="79">
        <v>0</v>
      </c>
      <c r="I317" s="79">
        <v>0</v>
      </c>
      <c r="J317" s="79">
        <v>0</v>
      </c>
      <c r="K317" s="79">
        <v>0</v>
      </c>
    </row>
    <row r="318" spans="1:11" ht="15">
      <c r="A318" s="54" t="s">
        <v>193</v>
      </c>
      <c r="B318" s="47"/>
      <c r="C318" s="130" t="s">
        <v>41</v>
      </c>
      <c r="D318" s="125"/>
      <c r="E318" s="79">
        <v>0</v>
      </c>
      <c r="F318" s="79">
        <v>39</v>
      </c>
      <c r="G318" s="79">
        <v>0</v>
      </c>
      <c r="H318" s="79">
        <v>0</v>
      </c>
      <c r="I318" s="79">
        <v>0</v>
      </c>
      <c r="J318" s="79">
        <v>0</v>
      </c>
      <c r="K318" s="79">
        <v>0</v>
      </c>
    </row>
    <row r="319" spans="1:11" ht="15">
      <c r="A319" s="54" t="s">
        <v>45</v>
      </c>
      <c r="B319" s="47"/>
      <c r="C319" s="124" t="s">
        <v>205</v>
      </c>
      <c r="D319" s="125"/>
      <c r="E319" s="79">
        <v>1590</v>
      </c>
      <c r="F319" s="79">
        <v>503</v>
      </c>
      <c r="G319" s="79">
        <v>0</v>
      </c>
      <c r="H319" s="79">
        <v>0</v>
      </c>
      <c r="I319" s="79">
        <v>0</v>
      </c>
      <c r="J319" s="79">
        <v>0</v>
      </c>
      <c r="K319" s="79">
        <v>0</v>
      </c>
    </row>
    <row r="320" spans="1:11" ht="15">
      <c r="A320" s="54" t="s">
        <v>47</v>
      </c>
      <c r="B320" s="47"/>
      <c r="C320" s="124" t="s">
        <v>43</v>
      </c>
      <c r="D320" s="125"/>
      <c r="E320" s="79">
        <v>0</v>
      </c>
      <c r="F320" s="79">
        <v>7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</row>
    <row r="321" spans="1:11" ht="15">
      <c r="A321" s="54" t="s">
        <v>45</v>
      </c>
      <c r="B321" s="47"/>
      <c r="C321" s="124" t="s">
        <v>43</v>
      </c>
      <c r="D321" s="125"/>
      <c r="E321" s="79">
        <v>81</v>
      </c>
      <c r="F321" s="79">
        <v>80</v>
      </c>
      <c r="G321" s="79">
        <v>0</v>
      </c>
      <c r="H321" s="79">
        <v>0</v>
      </c>
      <c r="I321" s="79">
        <v>0</v>
      </c>
      <c r="J321" s="79">
        <v>0</v>
      </c>
      <c r="K321" s="79">
        <v>0</v>
      </c>
    </row>
    <row r="322" spans="1:11" ht="15">
      <c r="A322" s="54" t="s">
        <v>45</v>
      </c>
      <c r="B322" s="47"/>
      <c r="C322" s="65" t="s">
        <v>44</v>
      </c>
      <c r="D322" s="67"/>
      <c r="E322" s="79">
        <v>170</v>
      </c>
      <c r="F322" s="79">
        <v>0</v>
      </c>
      <c r="G322" s="79">
        <v>0</v>
      </c>
      <c r="H322" s="79">
        <v>0</v>
      </c>
      <c r="I322" s="79">
        <v>0</v>
      </c>
      <c r="J322" s="79">
        <v>0</v>
      </c>
      <c r="K322" s="79">
        <v>0</v>
      </c>
    </row>
    <row r="323" spans="1:11" ht="15">
      <c r="A323" s="54" t="s">
        <v>47</v>
      </c>
      <c r="B323" s="47"/>
      <c r="C323" s="65" t="s">
        <v>206</v>
      </c>
      <c r="D323" s="67"/>
      <c r="E323" s="79">
        <v>38</v>
      </c>
      <c r="F323" s="79">
        <v>0</v>
      </c>
      <c r="G323" s="79">
        <v>0</v>
      </c>
      <c r="H323" s="79">
        <v>0</v>
      </c>
      <c r="I323" s="79">
        <v>0</v>
      </c>
      <c r="J323" s="79">
        <v>0</v>
      </c>
      <c r="K323" s="79">
        <v>0</v>
      </c>
    </row>
    <row r="324" spans="1:11" ht="15">
      <c r="A324" s="54" t="s">
        <v>45</v>
      </c>
      <c r="B324" s="47"/>
      <c r="C324" s="124" t="s">
        <v>207</v>
      </c>
      <c r="D324" s="125"/>
      <c r="E324" s="79">
        <v>579</v>
      </c>
      <c r="F324" s="79">
        <v>220</v>
      </c>
      <c r="G324" s="79">
        <v>0</v>
      </c>
      <c r="H324" s="79">
        <v>0</v>
      </c>
      <c r="I324" s="79">
        <v>0</v>
      </c>
      <c r="J324" s="79">
        <v>0</v>
      </c>
      <c r="K324" s="79">
        <v>0</v>
      </c>
    </row>
    <row r="325" spans="1:11" ht="15">
      <c r="A325" s="54" t="s">
        <v>45</v>
      </c>
      <c r="B325" s="47"/>
      <c r="C325" s="65" t="s">
        <v>46</v>
      </c>
      <c r="D325" s="67"/>
      <c r="E325" s="79">
        <v>31</v>
      </c>
      <c r="F325" s="79">
        <v>19</v>
      </c>
      <c r="G325" s="79">
        <v>0</v>
      </c>
      <c r="H325" s="79">
        <v>0</v>
      </c>
      <c r="I325" s="79">
        <v>0</v>
      </c>
      <c r="J325" s="79">
        <v>0</v>
      </c>
      <c r="K325" s="79">
        <v>0</v>
      </c>
    </row>
    <row r="326" spans="1:11" ht="15">
      <c r="A326" s="54" t="s">
        <v>47</v>
      </c>
      <c r="B326" s="47"/>
      <c r="C326" s="65" t="s">
        <v>46</v>
      </c>
      <c r="D326" s="67"/>
      <c r="E326" s="79">
        <v>12</v>
      </c>
      <c r="F326" s="79">
        <v>0</v>
      </c>
      <c r="G326" s="79">
        <v>0</v>
      </c>
      <c r="H326" s="79">
        <v>0</v>
      </c>
      <c r="I326" s="79">
        <v>0</v>
      </c>
      <c r="J326" s="79">
        <v>0</v>
      </c>
      <c r="K326" s="79">
        <v>0</v>
      </c>
    </row>
    <row r="327" spans="1:11" ht="15">
      <c r="A327" s="54" t="s">
        <v>45</v>
      </c>
      <c r="B327" s="47"/>
      <c r="C327" s="124" t="s">
        <v>95</v>
      </c>
      <c r="D327" s="125"/>
      <c r="E327" s="79">
        <v>145</v>
      </c>
      <c r="F327" s="79">
        <v>0</v>
      </c>
      <c r="G327" s="79">
        <v>0</v>
      </c>
      <c r="H327" s="79">
        <v>0</v>
      </c>
      <c r="I327" s="79">
        <v>0</v>
      </c>
      <c r="J327" s="79">
        <v>0</v>
      </c>
      <c r="K327" s="79">
        <v>0</v>
      </c>
    </row>
    <row r="328" spans="1:11" ht="15">
      <c r="A328" s="54" t="s">
        <v>47</v>
      </c>
      <c r="B328" s="47"/>
      <c r="C328" s="124" t="s">
        <v>67</v>
      </c>
      <c r="D328" s="125"/>
      <c r="E328" s="79">
        <v>20</v>
      </c>
      <c r="F328" s="79">
        <v>0</v>
      </c>
      <c r="G328" s="79">
        <v>0</v>
      </c>
      <c r="H328" s="79">
        <v>0</v>
      </c>
      <c r="I328" s="79">
        <v>0</v>
      </c>
      <c r="J328" s="79">
        <v>0</v>
      </c>
      <c r="K328" s="79">
        <v>0</v>
      </c>
    </row>
    <row r="329" spans="1:11" ht="15">
      <c r="A329" s="54" t="s">
        <v>45</v>
      </c>
      <c r="B329" s="47"/>
      <c r="C329" s="124" t="s">
        <v>58</v>
      </c>
      <c r="D329" s="125"/>
      <c r="E329" s="79">
        <v>56</v>
      </c>
      <c r="F329" s="79">
        <v>48</v>
      </c>
      <c r="G329" s="79">
        <v>0</v>
      </c>
      <c r="H329" s="79">
        <v>0</v>
      </c>
      <c r="I329" s="79">
        <v>0</v>
      </c>
      <c r="J329" s="79">
        <v>0</v>
      </c>
      <c r="K329" s="79">
        <v>0</v>
      </c>
    </row>
    <row r="330" spans="1:11" ht="15">
      <c r="A330" s="54" t="s">
        <v>45</v>
      </c>
      <c r="B330" s="47"/>
      <c r="C330" s="124" t="s">
        <v>167</v>
      </c>
      <c r="D330" s="125"/>
      <c r="E330" s="79">
        <v>130</v>
      </c>
      <c r="F330" s="79">
        <v>73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</row>
    <row r="331" spans="1:11" ht="15">
      <c r="A331" s="54" t="s">
        <v>45</v>
      </c>
      <c r="B331" s="47"/>
      <c r="C331" s="124" t="s">
        <v>55</v>
      </c>
      <c r="D331" s="125"/>
      <c r="E331" s="79">
        <v>48</v>
      </c>
      <c r="F331" s="79">
        <v>147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</row>
    <row r="332" spans="1:11" ht="15">
      <c r="A332" s="54" t="s">
        <v>45</v>
      </c>
      <c r="B332" s="47"/>
      <c r="C332" s="124" t="s">
        <v>125</v>
      </c>
      <c r="D332" s="125"/>
      <c r="E332" s="79">
        <v>21</v>
      </c>
      <c r="F332" s="79">
        <v>0</v>
      </c>
      <c r="G332" s="79">
        <v>0</v>
      </c>
      <c r="H332" s="79">
        <v>0</v>
      </c>
      <c r="I332" s="79">
        <v>0</v>
      </c>
      <c r="J332" s="79">
        <v>0</v>
      </c>
      <c r="K332" s="79">
        <v>0</v>
      </c>
    </row>
    <row r="333" spans="1:11" ht="15">
      <c r="A333" s="54" t="s">
        <v>45</v>
      </c>
      <c r="B333" s="47"/>
      <c r="C333" s="124" t="s">
        <v>56</v>
      </c>
      <c r="D333" s="125"/>
      <c r="E333" s="79">
        <v>8</v>
      </c>
      <c r="F333" s="79">
        <v>0</v>
      </c>
      <c r="G333" s="79">
        <v>0</v>
      </c>
      <c r="H333" s="79">
        <v>0</v>
      </c>
      <c r="I333" s="79">
        <v>0</v>
      </c>
      <c r="J333" s="79">
        <v>0</v>
      </c>
      <c r="K333" s="79">
        <v>0</v>
      </c>
    </row>
    <row r="334" spans="1:11" ht="15">
      <c r="A334" s="54" t="s">
        <v>47</v>
      </c>
      <c r="B334" s="47"/>
      <c r="C334" s="124" t="s">
        <v>96</v>
      </c>
      <c r="D334" s="125"/>
      <c r="E334" s="79">
        <v>0</v>
      </c>
      <c r="F334" s="79">
        <v>1</v>
      </c>
      <c r="G334" s="79">
        <v>0</v>
      </c>
      <c r="H334" s="79">
        <v>0</v>
      </c>
      <c r="I334" s="79">
        <v>0</v>
      </c>
      <c r="J334" s="79">
        <v>0</v>
      </c>
      <c r="K334" s="79">
        <v>0</v>
      </c>
    </row>
    <row r="335" spans="1:11" ht="15">
      <c r="A335" s="54" t="s">
        <v>45</v>
      </c>
      <c r="B335" s="47"/>
      <c r="C335" s="124" t="s">
        <v>96</v>
      </c>
      <c r="D335" s="125"/>
      <c r="E335" s="79">
        <v>127</v>
      </c>
      <c r="F335" s="79">
        <v>113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</row>
    <row r="336" spans="1:11" ht="15">
      <c r="A336" s="54" t="s">
        <v>45</v>
      </c>
      <c r="B336" s="47"/>
      <c r="C336" s="124" t="s">
        <v>97</v>
      </c>
      <c r="D336" s="125"/>
      <c r="E336" s="79">
        <v>189</v>
      </c>
      <c r="F336" s="79">
        <v>140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</row>
    <row r="337" spans="1:11" ht="15">
      <c r="A337" s="54" t="s">
        <v>47</v>
      </c>
      <c r="B337" s="47"/>
      <c r="C337" s="124" t="s">
        <v>97</v>
      </c>
      <c r="D337" s="125"/>
      <c r="E337" s="79">
        <v>211</v>
      </c>
      <c r="F337" s="79">
        <v>30</v>
      </c>
      <c r="G337" s="79">
        <v>0</v>
      </c>
      <c r="H337" s="79">
        <v>0</v>
      </c>
      <c r="I337" s="79">
        <v>0</v>
      </c>
      <c r="J337" s="79">
        <v>0</v>
      </c>
      <c r="K337" s="79">
        <v>0</v>
      </c>
    </row>
    <row r="338" spans="1:11" ht="15">
      <c r="A338" s="54" t="s">
        <v>45</v>
      </c>
      <c r="B338" s="47"/>
      <c r="C338" s="65" t="s">
        <v>196</v>
      </c>
      <c r="D338" s="67"/>
      <c r="E338" s="79">
        <v>0</v>
      </c>
      <c r="F338" s="79">
        <v>4394</v>
      </c>
      <c r="G338" s="79">
        <v>0</v>
      </c>
      <c r="H338" s="79">
        <v>0</v>
      </c>
      <c r="I338" s="79">
        <v>0</v>
      </c>
      <c r="J338" s="79">
        <v>0</v>
      </c>
      <c r="K338" s="79">
        <v>0</v>
      </c>
    </row>
    <row r="339" spans="1:11" ht="15">
      <c r="A339" s="54"/>
      <c r="B339" s="47"/>
      <c r="C339" s="159" t="s">
        <v>100</v>
      </c>
      <c r="D339" s="163"/>
      <c r="E339" s="81">
        <f>SUM(E266:E338)</f>
        <v>24325</v>
      </c>
      <c r="F339" s="81">
        <f>SUM(F266:F338)</f>
        <v>23568</v>
      </c>
      <c r="G339" s="81">
        <f>SUM(G266:G338)</f>
        <v>0</v>
      </c>
      <c r="H339" s="81">
        <f>SUM(H266:H338)</f>
        <v>0</v>
      </c>
      <c r="I339" s="81">
        <f>SUM(I268:I337)</f>
        <v>0</v>
      </c>
      <c r="J339" s="81">
        <f>SUM(J268:J337)</f>
        <v>0</v>
      </c>
      <c r="K339" s="81">
        <f>SUM(K270:K337)</f>
        <v>0</v>
      </c>
    </row>
    <row r="340" spans="1:11" ht="15">
      <c r="A340" s="54"/>
      <c r="B340" s="47"/>
      <c r="C340" s="159"/>
      <c r="D340" s="163"/>
      <c r="E340" s="81"/>
      <c r="F340" s="79"/>
      <c r="G340" s="79"/>
      <c r="H340" s="79"/>
      <c r="I340" s="79"/>
      <c r="J340" s="79"/>
      <c r="K340" s="79"/>
    </row>
    <row r="341" spans="1:11" ht="15">
      <c r="A341" s="54"/>
      <c r="B341" s="47"/>
      <c r="C341" s="133" t="s">
        <v>101</v>
      </c>
      <c r="D341" s="155"/>
      <c r="E341" s="79"/>
      <c r="F341" s="79"/>
      <c r="G341" s="79"/>
      <c r="H341" s="79"/>
      <c r="I341" s="79"/>
      <c r="J341" s="79"/>
      <c r="K341" s="79"/>
    </row>
    <row r="342" spans="1:11" ht="15">
      <c r="A342" s="54"/>
      <c r="B342" s="47"/>
      <c r="C342" s="124"/>
      <c r="D342" s="125"/>
      <c r="E342" s="79"/>
      <c r="F342" s="79"/>
      <c r="G342" s="79"/>
      <c r="H342" s="79"/>
      <c r="I342" s="79"/>
      <c r="J342" s="79"/>
      <c r="K342" s="79"/>
    </row>
    <row r="343" spans="1:11" ht="15">
      <c r="A343" s="54" t="s">
        <v>47</v>
      </c>
      <c r="B343" s="47"/>
      <c r="C343" s="124" t="s">
        <v>94</v>
      </c>
      <c r="D343" s="125"/>
      <c r="E343" s="79">
        <v>6736</v>
      </c>
      <c r="F343" s="79">
        <v>7021</v>
      </c>
      <c r="G343" s="79">
        <v>7400</v>
      </c>
      <c r="H343" s="79">
        <v>7350</v>
      </c>
      <c r="I343" s="79">
        <v>7500</v>
      </c>
      <c r="J343" s="79">
        <v>7500</v>
      </c>
      <c r="K343" s="79">
        <v>7500</v>
      </c>
    </row>
    <row r="344" spans="1:11" ht="15">
      <c r="A344" s="54" t="s">
        <v>47</v>
      </c>
      <c r="B344" s="47"/>
      <c r="C344" s="124" t="s">
        <v>33</v>
      </c>
      <c r="D344" s="125"/>
      <c r="E344" s="79">
        <v>385</v>
      </c>
      <c r="F344" s="79">
        <v>433</v>
      </c>
      <c r="G344" s="79">
        <v>500</v>
      </c>
      <c r="H344" s="79">
        <v>430</v>
      </c>
      <c r="I344" s="79">
        <v>460</v>
      </c>
      <c r="J344" s="79">
        <v>460</v>
      </c>
      <c r="K344" s="79">
        <v>460</v>
      </c>
    </row>
    <row r="345" spans="1:11" ht="15">
      <c r="A345" s="54" t="s">
        <v>47</v>
      </c>
      <c r="B345" s="47"/>
      <c r="C345" s="65" t="s">
        <v>34</v>
      </c>
      <c r="D345" s="67"/>
      <c r="E345" s="79">
        <v>0</v>
      </c>
      <c r="F345" s="79">
        <v>80</v>
      </c>
      <c r="G345" s="79">
        <v>0</v>
      </c>
      <c r="H345" s="79">
        <v>40</v>
      </c>
      <c r="I345" s="79">
        <v>60</v>
      </c>
      <c r="J345" s="79">
        <v>60</v>
      </c>
      <c r="K345" s="79">
        <v>60</v>
      </c>
    </row>
    <row r="346" spans="1:11" ht="15">
      <c r="A346" s="54" t="s">
        <v>47</v>
      </c>
      <c r="B346" s="47"/>
      <c r="C346" s="124" t="s">
        <v>35</v>
      </c>
      <c r="D346" s="125"/>
      <c r="E346" s="79">
        <v>335</v>
      </c>
      <c r="F346" s="79">
        <v>329</v>
      </c>
      <c r="G346" s="79">
        <v>400</v>
      </c>
      <c r="H346" s="79">
        <v>310</v>
      </c>
      <c r="I346" s="79">
        <v>750</v>
      </c>
      <c r="J346" s="79">
        <v>750</v>
      </c>
      <c r="K346" s="79">
        <v>750</v>
      </c>
    </row>
    <row r="347" spans="1:11" ht="15">
      <c r="A347" s="54" t="s">
        <v>47</v>
      </c>
      <c r="B347" s="47"/>
      <c r="C347" s="124" t="s">
        <v>168</v>
      </c>
      <c r="D347" s="125"/>
      <c r="E347" s="79">
        <v>225</v>
      </c>
      <c r="F347" s="79">
        <v>40</v>
      </c>
      <c r="G347" s="79">
        <v>420</v>
      </c>
      <c r="H347" s="79">
        <v>25</v>
      </c>
      <c r="I347" s="79">
        <v>50</v>
      </c>
      <c r="J347" s="79">
        <v>50</v>
      </c>
      <c r="K347" s="79">
        <v>50</v>
      </c>
    </row>
    <row r="348" spans="1:11" ht="15">
      <c r="A348" s="54" t="s">
        <v>47</v>
      </c>
      <c r="B348" s="47"/>
      <c r="C348" s="124" t="s">
        <v>36</v>
      </c>
      <c r="D348" s="125"/>
      <c r="E348" s="79">
        <v>100</v>
      </c>
      <c r="F348" s="79">
        <v>106</v>
      </c>
      <c r="G348" s="79">
        <v>110</v>
      </c>
      <c r="H348" s="79">
        <v>110</v>
      </c>
      <c r="I348" s="79">
        <v>120</v>
      </c>
      <c r="J348" s="79">
        <v>120</v>
      </c>
      <c r="K348" s="79">
        <v>120</v>
      </c>
    </row>
    <row r="349" spans="1:11" ht="15">
      <c r="A349" s="54" t="s">
        <v>47</v>
      </c>
      <c r="B349" s="47"/>
      <c r="C349" s="130" t="s">
        <v>37</v>
      </c>
      <c r="D349" s="131"/>
      <c r="E349" s="79">
        <v>1004</v>
      </c>
      <c r="F349" s="79">
        <v>1062</v>
      </c>
      <c r="G349" s="79">
        <v>1100</v>
      </c>
      <c r="H349" s="79">
        <v>1100</v>
      </c>
      <c r="I349" s="79">
        <v>1130</v>
      </c>
      <c r="J349" s="79">
        <v>1130</v>
      </c>
      <c r="K349" s="79">
        <v>1130</v>
      </c>
    </row>
    <row r="350" spans="1:11" ht="15">
      <c r="A350" s="54" t="s">
        <v>47</v>
      </c>
      <c r="B350" s="47"/>
      <c r="C350" s="130" t="s">
        <v>38</v>
      </c>
      <c r="D350" s="131"/>
      <c r="E350" s="79">
        <v>57</v>
      </c>
      <c r="F350" s="79">
        <v>61</v>
      </c>
      <c r="G350" s="79">
        <v>65</v>
      </c>
      <c r="H350" s="79">
        <v>65</v>
      </c>
      <c r="I350" s="79">
        <v>70</v>
      </c>
      <c r="J350" s="79">
        <v>70</v>
      </c>
      <c r="K350" s="79">
        <v>70</v>
      </c>
    </row>
    <row r="351" spans="1:11" ht="15">
      <c r="A351" s="54" t="s">
        <v>47</v>
      </c>
      <c r="B351" s="47"/>
      <c r="C351" s="130" t="s">
        <v>39</v>
      </c>
      <c r="D351" s="131"/>
      <c r="E351" s="79">
        <v>215</v>
      </c>
      <c r="F351" s="79">
        <v>227</v>
      </c>
      <c r="G351" s="79">
        <v>240</v>
      </c>
      <c r="H351" s="79">
        <v>235</v>
      </c>
      <c r="I351" s="79">
        <v>380</v>
      </c>
      <c r="J351" s="79">
        <v>380</v>
      </c>
      <c r="K351" s="79">
        <v>380</v>
      </c>
    </row>
    <row r="352" spans="1:11" ht="15">
      <c r="A352" s="54" t="s">
        <v>47</v>
      </c>
      <c r="B352" s="47"/>
      <c r="C352" s="130" t="s">
        <v>40</v>
      </c>
      <c r="D352" s="131"/>
      <c r="E352" s="79">
        <v>72</v>
      </c>
      <c r="F352" s="79">
        <v>76</v>
      </c>
      <c r="G352" s="79">
        <v>80</v>
      </c>
      <c r="H352" s="79">
        <v>78</v>
      </c>
      <c r="I352" s="79">
        <v>80</v>
      </c>
      <c r="J352" s="79">
        <v>80</v>
      </c>
      <c r="K352" s="79">
        <v>80</v>
      </c>
    </row>
    <row r="353" spans="1:11" ht="15">
      <c r="A353" s="54" t="s">
        <v>47</v>
      </c>
      <c r="B353" s="47"/>
      <c r="C353" s="130" t="s">
        <v>41</v>
      </c>
      <c r="D353" s="131"/>
      <c r="E353" s="79">
        <v>340</v>
      </c>
      <c r="F353" s="79">
        <v>360</v>
      </c>
      <c r="G353" s="79">
        <v>380</v>
      </c>
      <c r="H353" s="79">
        <v>375</v>
      </c>
      <c r="I353" s="79">
        <v>390</v>
      </c>
      <c r="J353" s="79">
        <v>390</v>
      </c>
      <c r="K353" s="79">
        <v>390</v>
      </c>
    </row>
    <row r="354" spans="1:11" ht="15">
      <c r="A354" s="54" t="s">
        <v>47</v>
      </c>
      <c r="B354" s="47"/>
      <c r="C354" s="124" t="s">
        <v>153</v>
      </c>
      <c r="D354" s="125"/>
      <c r="E354" s="79">
        <v>251</v>
      </c>
      <c r="F354" s="79">
        <v>873</v>
      </c>
      <c r="G354" s="79">
        <v>1200</v>
      </c>
      <c r="H354" s="79">
        <v>794</v>
      </c>
      <c r="I354" s="79">
        <v>1700</v>
      </c>
      <c r="J354" s="79">
        <v>1700</v>
      </c>
      <c r="K354" s="79">
        <v>1700</v>
      </c>
    </row>
    <row r="355" spans="1:11" ht="15">
      <c r="A355" s="54" t="s">
        <v>47</v>
      </c>
      <c r="B355" s="47"/>
      <c r="C355" s="124" t="s">
        <v>216</v>
      </c>
      <c r="D355" s="125"/>
      <c r="E355" s="79">
        <v>38</v>
      </c>
      <c r="F355" s="79">
        <v>56</v>
      </c>
      <c r="G355" s="79">
        <v>50</v>
      </c>
      <c r="H355" s="79">
        <v>0</v>
      </c>
      <c r="I355" s="79">
        <v>10</v>
      </c>
      <c r="J355" s="79">
        <v>10</v>
      </c>
      <c r="K355" s="79">
        <v>10</v>
      </c>
    </row>
    <row r="356" spans="1:11" ht="15">
      <c r="A356" s="54" t="s">
        <v>47</v>
      </c>
      <c r="B356" s="47"/>
      <c r="C356" s="65" t="s">
        <v>218</v>
      </c>
      <c r="D356" s="67"/>
      <c r="E356" s="79">
        <v>0</v>
      </c>
      <c r="F356" s="79">
        <v>0</v>
      </c>
      <c r="G356" s="79">
        <v>0</v>
      </c>
      <c r="H356" s="79">
        <v>64</v>
      </c>
      <c r="I356" s="79">
        <v>70</v>
      </c>
      <c r="J356" s="79">
        <v>70</v>
      </c>
      <c r="K356" s="79">
        <v>70</v>
      </c>
    </row>
    <row r="357" spans="1:11" ht="15">
      <c r="A357" s="54" t="s">
        <v>47</v>
      </c>
      <c r="B357" s="47"/>
      <c r="C357" s="124" t="s">
        <v>151</v>
      </c>
      <c r="D357" s="125"/>
      <c r="E357" s="79">
        <v>0</v>
      </c>
      <c r="F357" s="79">
        <v>39</v>
      </c>
      <c r="G357" s="79">
        <v>0</v>
      </c>
      <c r="H357" s="79">
        <v>0</v>
      </c>
      <c r="I357" s="79">
        <v>0</v>
      </c>
      <c r="J357" s="79">
        <v>0</v>
      </c>
      <c r="K357" s="79">
        <v>0</v>
      </c>
    </row>
    <row r="358" spans="1:11" ht="15">
      <c r="A358" s="54" t="s">
        <v>47</v>
      </c>
      <c r="B358" s="47"/>
      <c r="C358" s="124" t="s">
        <v>46</v>
      </c>
      <c r="D358" s="125"/>
      <c r="E358" s="79">
        <v>90</v>
      </c>
      <c r="F358" s="79">
        <v>82</v>
      </c>
      <c r="G358" s="79">
        <v>200</v>
      </c>
      <c r="H358" s="79">
        <v>130</v>
      </c>
      <c r="I358" s="79">
        <v>150</v>
      </c>
      <c r="J358" s="79">
        <v>150</v>
      </c>
      <c r="K358" s="79">
        <v>150</v>
      </c>
    </row>
    <row r="359" spans="1:11" ht="15">
      <c r="A359" s="54" t="s">
        <v>47</v>
      </c>
      <c r="B359" s="47"/>
      <c r="C359" s="65" t="s">
        <v>227</v>
      </c>
      <c r="D359" s="67"/>
      <c r="E359" s="79">
        <v>0</v>
      </c>
      <c r="F359" s="79">
        <v>0</v>
      </c>
      <c r="G359" s="79">
        <v>0</v>
      </c>
      <c r="H359" s="79">
        <v>0</v>
      </c>
      <c r="I359" s="79">
        <v>3000</v>
      </c>
      <c r="J359" s="79">
        <v>3000</v>
      </c>
      <c r="K359" s="79">
        <v>3000</v>
      </c>
    </row>
    <row r="360" spans="1:11" ht="15">
      <c r="A360" s="54" t="s">
        <v>45</v>
      </c>
      <c r="B360" s="47"/>
      <c r="C360" s="65" t="s">
        <v>219</v>
      </c>
      <c r="D360" s="67"/>
      <c r="E360" s="79">
        <v>0</v>
      </c>
      <c r="F360" s="79">
        <v>0</v>
      </c>
      <c r="G360" s="79">
        <v>0</v>
      </c>
      <c r="H360" s="79">
        <v>165</v>
      </c>
      <c r="I360" s="79">
        <v>270</v>
      </c>
      <c r="J360" s="79">
        <v>270</v>
      </c>
      <c r="K360" s="79">
        <v>270</v>
      </c>
    </row>
    <row r="361" spans="1:11" ht="15">
      <c r="A361" s="54" t="s">
        <v>47</v>
      </c>
      <c r="B361" s="47"/>
      <c r="C361" s="124" t="s">
        <v>160</v>
      </c>
      <c r="D361" s="125"/>
      <c r="E361" s="79">
        <v>112</v>
      </c>
      <c r="F361" s="79">
        <v>128</v>
      </c>
      <c r="G361" s="79">
        <v>100</v>
      </c>
      <c r="H361" s="79">
        <v>80</v>
      </c>
      <c r="I361" s="79">
        <v>100</v>
      </c>
      <c r="J361" s="79">
        <v>100</v>
      </c>
      <c r="K361" s="79">
        <v>100</v>
      </c>
    </row>
    <row r="362" spans="1:11" ht="15">
      <c r="A362" s="54" t="s">
        <v>47</v>
      </c>
      <c r="B362" s="47"/>
      <c r="C362" s="124" t="s">
        <v>55</v>
      </c>
      <c r="D362" s="125"/>
      <c r="E362" s="79">
        <v>0</v>
      </c>
      <c r="F362" s="79">
        <v>39</v>
      </c>
      <c r="G362" s="79">
        <v>0</v>
      </c>
      <c r="H362" s="79">
        <v>730</v>
      </c>
      <c r="I362" s="79">
        <v>500</v>
      </c>
      <c r="J362" s="79">
        <v>500</v>
      </c>
      <c r="K362" s="79">
        <v>500</v>
      </c>
    </row>
    <row r="363" spans="1:11" ht="15">
      <c r="A363" s="54" t="s">
        <v>47</v>
      </c>
      <c r="B363" s="47"/>
      <c r="C363" s="124" t="s">
        <v>125</v>
      </c>
      <c r="D363" s="125"/>
      <c r="E363" s="79">
        <v>91</v>
      </c>
      <c r="F363" s="79">
        <v>106</v>
      </c>
      <c r="G363" s="79">
        <v>100</v>
      </c>
      <c r="H363" s="79">
        <v>66</v>
      </c>
      <c r="I363" s="79">
        <v>100</v>
      </c>
      <c r="J363" s="79">
        <v>100</v>
      </c>
      <c r="K363" s="79">
        <v>100</v>
      </c>
    </row>
    <row r="364" spans="1:11" ht="15">
      <c r="A364" s="54" t="s">
        <v>45</v>
      </c>
      <c r="B364" s="47"/>
      <c r="C364" s="65" t="s">
        <v>220</v>
      </c>
      <c r="D364" s="67"/>
      <c r="E364" s="79">
        <v>0</v>
      </c>
      <c r="F364" s="79">
        <v>0</v>
      </c>
      <c r="G364" s="79">
        <v>0</v>
      </c>
      <c r="H364" s="79">
        <v>17</v>
      </c>
      <c r="I364" s="79">
        <v>30</v>
      </c>
      <c r="J364" s="79">
        <v>30</v>
      </c>
      <c r="K364" s="79">
        <v>30</v>
      </c>
    </row>
    <row r="365" spans="1:11" ht="15">
      <c r="A365" s="54" t="s">
        <v>47</v>
      </c>
      <c r="B365" s="47"/>
      <c r="C365" s="124" t="s">
        <v>96</v>
      </c>
      <c r="D365" s="125"/>
      <c r="E365" s="79">
        <v>62</v>
      </c>
      <c r="F365" s="79">
        <v>69</v>
      </c>
      <c r="G365" s="79">
        <v>90</v>
      </c>
      <c r="H365" s="79">
        <v>70</v>
      </c>
      <c r="I365" s="79">
        <v>100</v>
      </c>
      <c r="J365" s="79">
        <v>100</v>
      </c>
      <c r="K365" s="79">
        <v>100</v>
      </c>
    </row>
    <row r="366" spans="1:11" ht="15">
      <c r="A366" s="54" t="s">
        <v>47</v>
      </c>
      <c r="B366" s="47"/>
      <c r="C366" s="124" t="s">
        <v>221</v>
      </c>
      <c r="D366" s="125"/>
      <c r="E366" s="79">
        <v>0</v>
      </c>
      <c r="F366" s="79">
        <v>0</v>
      </c>
      <c r="G366" s="79">
        <v>0</v>
      </c>
      <c r="H366" s="79">
        <v>155</v>
      </c>
      <c r="I366" s="79">
        <v>200</v>
      </c>
      <c r="J366" s="79">
        <v>200</v>
      </c>
      <c r="K366" s="79">
        <v>200</v>
      </c>
    </row>
    <row r="367" spans="1:11" ht="15">
      <c r="A367" s="54"/>
      <c r="B367" s="47"/>
      <c r="C367" s="159" t="s">
        <v>102</v>
      </c>
      <c r="D367" s="163"/>
      <c r="E367" s="81">
        <f aca="true" t="shared" si="12" ref="E367:K367">SUM(E343:E366)</f>
        <v>10113</v>
      </c>
      <c r="F367" s="81">
        <f t="shared" si="12"/>
        <v>11187</v>
      </c>
      <c r="G367" s="81">
        <f t="shared" si="12"/>
        <v>12435</v>
      </c>
      <c r="H367" s="81">
        <f t="shared" si="12"/>
        <v>12389</v>
      </c>
      <c r="I367" s="81">
        <f t="shared" si="12"/>
        <v>17220</v>
      </c>
      <c r="J367" s="81">
        <f t="shared" si="12"/>
        <v>17220</v>
      </c>
      <c r="K367" s="81">
        <f t="shared" si="12"/>
        <v>17220</v>
      </c>
    </row>
    <row r="368" spans="1:11" ht="15">
      <c r="A368" s="54"/>
      <c r="B368" s="47"/>
      <c r="C368" s="159"/>
      <c r="D368" s="163"/>
      <c r="E368" s="81"/>
      <c r="F368" s="79"/>
      <c r="G368" s="79"/>
      <c r="H368" s="79"/>
      <c r="I368" s="79"/>
      <c r="J368" s="79"/>
      <c r="K368" s="79"/>
    </row>
    <row r="369" spans="1:11" ht="15">
      <c r="A369" s="54"/>
      <c r="B369" s="47"/>
      <c r="C369" s="133" t="s">
        <v>103</v>
      </c>
      <c r="D369" s="125"/>
      <c r="E369" s="79"/>
      <c r="F369" s="79"/>
      <c r="G369" s="79"/>
      <c r="H369" s="79"/>
      <c r="I369" s="79"/>
      <c r="J369" s="79"/>
      <c r="K369" s="79"/>
    </row>
    <row r="370" spans="1:11" ht="15">
      <c r="A370" s="54"/>
      <c r="B370" s="47"/>
      <c r="C370" s="124"/>
      <c r="D370" s="125"/>
      <c r="E370" s="79"/>
      <c r="F370" s="79"/>
      <c r="G370" s="79"/>
      <c r="H370" s="79"/>
      <c r="I370" s="79"/>
      <c r="J370" s="79"/>
      <c r="K370" s="79"/>
    </row>
    <row r="371" spans="1:11" ht="15">
      <c r="A371" s="54" t="s">
        <v>47</v>
      </c>
      <c r="B371" s="47"/>
      <c r="C371" s="124" t="s">
        <v>46</v>
      </c>
      <c r="D371" s="125"/>
      <c r="E371" s="79">
        <v>32</v>
      </c>
      <c r="F371" s="79">
        <v>27</v>
      </c>
      <c r="G371" s="79">
        <v>110</v>
      </c>
      <c r="H371" s="79">
        <v>25</v>
      </c>
      <c r="I371" s="79">
        <v>100</v>
      </c>
      <c r="J371" s="79">
        <v>100</v>
      </c>
      <c r="K371" s="79">
        <v>100</v>
      </c>
    </row>
    <row r="372" spans="1:11" ht="15">
      <c r="A372" s="54" t="s">
        <v>47</v>
      </c>
      <c r="B372" s="47"/>
      <c r="C372" s="124" t="s">
        <v>222</v>
      </c>
      <c r="D372" s="125"/>
      <c r="E372" s="79">
        <v>196</v>
      </c>
      <c r="F372" s="79">
        <v>211</v>
      </c>
      <c r="G372" s="79">
        <v>250</v>
      </c>
      <c r="H372" s="79">
        <v>720</v>
      </c>
      <c r="I372" s="79">
        <v>800</v>
      </c>
      <c r="J372" s="79">
        <v>800</v>
      </c>
      <c r="K372" s="79">
        <v>800</v>
      </c>
    </row>
    <row r="373" spans="1:11" ht="15">
      <c r="A373" s="54" t="s">
        <v>47</v>
      </c>
      <c r="B373" s="47"/>
      <c r="C373" s="124" t="s">
        <v>177</v>
      </c>
      <c r="D373" s="125"/>
      <c r="E373" s="79">
        <v>30</v>
      </c>
      <c r="F373" s="79">
        <v>50</v>
      </c>
      <c r="G373" s="79">
        <v>50</v>
      </c>
      <c r="H373" s="79">
        <v>50</v>
      </c>
      <c r="I373" s="79">
        <v>50</v>
      </c>
      <c r="J373" s="79">
        <v>50</v>
      </c>
      <c r="K373" s="79">
        <v>50</v>
      </c>
    </row>
    <row r="374" spans="1:11" ht="15">
      <c r="A374" s="54" t="s">
        <v>47</v>
      </c>
      <c r="B374" s="47"/>
      <c r="C374" s="65" t="s">
        <v>223</v>
      </c>
      <c r="D374" s="67"/>
      <c r="E374" s="79">
        <v>0</v>
      </c>
      <c r="F374" s="79">
        <v>0</v>
      </c>
      <c r="G374" s="79">
        <v>0</v>
      </c>
      <c r="H374" s="79">
        <v>452</v>
      </c>
      <c r="I374" s="79">
        <v>500</v>
      </c>
      <c r="J374" s="79">
        <v>500</v>
      </c>
      <c r="K374" s="79">
        <v>500</v>
      </c>
    </row>
    <row r="375" spans="1:11" ht="15">
      <c r="A375" s="54" t="s">
        <v>47</v>
      </c>
      <c r="B375" s="47"/>
      <c r="C375" s="124" t="s">
        <v>104</v>
      </c>
      <c r="D375" s="125"/>
      <c r="E375" s="79">
        <v>504</v>
      </c>
      <c r="F375" s="79">
        <v>546</v>
      </c>
      <c r="G375" s="79">
        <v>600</v>
      </c>
      <c r="H375" s="79">
        <v>0</v>
      </c>
      <c r="I375" s="79">
        <v>0</v>
      </c>
      <c r="J375" s="79">
        <v>0</v>
      </c>
      <c r="K375" s="79">
        <v>0</v>
      </c>
    </row>
    <row r="376" spans="1:11" ht="15">
      <c r="A376" s="54"/>
      <c r="B376" s="47"/>
      <c r="C376" s="159" t="s">
        <v>105</v>
      </c>
      <c r="D376" s="163"/>
      <c r="E376" s="81">
        <f>SUM(E371:E375)</f>
        <v>762</v>
      </c>
      <c r="F376" s="81">
        <f>SUM(F371:F375)</f>
        <v>834</v>
      </c>
      <c r="G376" s="81">
        <f>SUM(G371:G375)</f>
        <v>1010</v>
      </c>
      <c r="H376" s="81">
        <f>SUM(H371:H375)</f>
        <v>1247</v>
      </c>
      <c r="I376" s="81">
        <f>SUM(I371:I375)</f>
        <v>1450</v>
      </c>
      <c r="J376" s="81">
        <f>SUM(J371:J375)</f>
        <v>1450</v>
      </c>
      <c r="K376" s="81">
        <f>SUM(K371:K375)</f>
        <v>1450</v>
      </c>
    </row>
    <row r="377" spans="1:11" ht="15">
      <c r="A377" s="54"/>
      <c r="B377" s="47"/>
      <c r="C377" s="158"/>
      <c r="D377" s="125"/>
      <c r="E377" s="81"/>
      <c r="F377" s="81"/>
      <c r="G377" s="81"/>
      <c r="H377" s="81"/>
      <c r="I377" s="79"/>
      <c r="J377" s="79"/>
      <c r="K377" s="79"/>
    </row>
    <row r="378" spans="1:11" ht="15.75">
      <c r="A378" s="54"/>
      <c r="B378" s="47"/>
      <c r="C378" s="126" t="s">
        <v>106</v>
      </c>
      <c r="D378" s="127"/>
      <c r="E378" s="81">
        <f>SUM(E376+E367+E339+E262+E230+E216+E204+E195+E182+E166+E157+E136+E126+E119+E92+E86)</f>
        <v>155556</v>
      </c>
      <c r="F378" s="81">
        <f>SUM(F376+F367+F339+F262+F230+F216+F204+F195+F182+F166+F157+F136+F126+F119+F92+F86)</f>
        <v>178467</v>
      </c>
      <c r="G378" s="81">
        <f>SUM(G376+G367+G339+G262+G230+G216+G204+G195+G182+G166+G157+G136+G126+G119+G92+G86)</f>
        <v>168930</v>
      </c>
      <c r="H378" s="81">
        <f>SUM(H376+H367+H339+H262+H230+H216+H204+H195+H182+H166+H157+H136+H126+H119+H92+H86)</f>
        <v>182699.91</v>
      </c>
      <c r="I378" s="81">
        <f>SUM(I376+I367+I339+I262+I230+I216+I204+I195+I182+I166+I157+I136+I126+I119+I92+I86)</f>
        <v>193180</v>
      </c>
      <c r="J378" s="81">
        <f>SUM(J376+J367+J339+J262+J230+J216+J204+J195+J182+J166+J157+J136+J126+J119+J92+J86)</f>
        <v>193180</v>
      </c>
      <c r="K378" s="81">
        <f>SUM(K376+K367+K339+K262+K230+K216+K204+K195+K182+K166+K157+K136+K126+K119+K92+K86)</f>
        <v>193180</v>
      </c>
    </row>
    <row r="379" spans="1:11" ht="15.75">
      <c r="A379" s="74"/>
      <c r="B379" s="75"/>
      <c r="C379" s="128"/>
      <c r="D379" s="129"/>
      <c r="E379" s="78"/>
      <c r="F379" s="78"/>
      <c r="G379" s="78"/>
      <c r="H379" s="78"/>
      <c r="I379" s="78"/>
      <c r="J379" s="78"/>
      <c r="K379" s="78"/>
    </row>
    <row r="380" spans="3:7" ht="12.75">
      <c r="C380" s="113"/>
      <c r="D380" s="113"/>
      <c r="G380" s="59"/>
    </row>
    <row r="381" spans="1:3" ht="15.75">
      <c r="A381" s="180" t="s">
        <v>30</v>
      </c>
      <c r="B381" s="113"/>
      <c r="C381" s="113"/>
    </row>
    <row r="383" spans="1:11" ht="22.5">
      <c r="A383" s="170" t="s">
        <v>4</v>
      </c>
      <c r="B383" s="150" t="s">
        <v>8</v>
      </c>
      <c r="C383" s="105" t="s">
        <v>9</v>
      </c>
      <c r="D383" s="152"/>
      <c r="E383" s="114" t="s">
        <v>6</v>
      </c>
      <c r="F383" s="115"/>
      <c r="G383" s="24" t="s">
        <v>12</v>
      </c>
      <c r="H383" s="21" t="s">
        <v>7</v>
      </c>
      <c r="I383" s="105" t="s">
        <v>132</v>
      </c>
      <c r="J383" s="106"/>
      <c r="K383" s="107"/>
    </row>
    <row r="384" spans="1:11" ht="38.25">
      <c r="A384" s="171"/>
      <c r="B384" s="151"/>
      <c r="C384" s="17" t="s">
        <v>10</v>
      </c>
      <c r="D384" s="17" t="s">
        <v>11</v>
      </c>
      <c r="E384" s="20">
        <v>2015</v>
      </c>
      <c r="F384" s="20">
        <v>2016</v>
      </c>
      <c r="G384" s="20">
        <v>2017</v>
      </c>
      <c r="H384" s="22">
        <v>2017</v>
      </c>
      <c r="I384" s="19">
        <v>2018</v>
      </c>
      <c r="J384" s="19">
        <v>2019</v>
      </c>
      <c r="K384" s="20">
        <v>2020</v>
      </c>
    </row>
    <row r="385" spans="1:11" ht="15.75">
      <c r="A385" s="18"/>
      <c r="B385" s="58"/>
      <c r="C385" s="133" t="s">
        <v>169</v>
      </c>
      <c r="D385" s="143"/>
      <c r="E385" s="16"/>
      <c r="F385" s="26"/>
      <c r="G385" s="55"/>
      <c r="H385" s="26"/>
      <c r="I385" s="26"/>
      <c r="J385" s="26"/>
      <c r="K385" s="26"/>
    </row>
    <row r="386" spans="1:11" ht="15">
      <c r="A386" s="45">
        <v>41</v>
      </c>
      <c r="B386" s="70"/>
      <c r="C386" s="156" t="s">
        <v>170</v>
      </c>
      <c r="D386" s="157"/>
      <c r="E386" s="79">
        <v>2786</v>
      </c>
      <c r="F386" s="79">
        <v>0</v>
      </c>
      <c r="G386" s="85">
        <v>0</v>
      </c>
      <c r="H386" s="79">
        <v>0</v>
      </c>
      <c r="I386" s="79">
        <v>0</v>
      </c>
      <c r="J386" s="79">
        <v>0</v>
      </c>
      <c r="K386" s="79">
        <v>0</v>
      </c>
    </row>
    <row r="387" spans="1:11" ht="15.75">
      <c r="A387" s="45">
        <v>43</v>
      </c>
      <c r="B387" s="58"/>
      <c r="C387" s="156" t="s">
        <v>170</v>
      </c>
      <c r="D387" s="157"/>
      <c r="E387" s="79">
        <v>114</v>
      </c>
      <c r="F387" s="79">
        <v>0</v>
      </c>
      <c r="G387" s="85">
        <v>0</v>
      </c>
      <c r="H387" s="79">
        <v>0</v>
      </c>
      <c r="I387" s="79">
        <v>0</v>
      </c>
      <c r="J387" s="79">
        <v>0</v>
      </c>
      <c r="K387" s="79">
        <v>0</v>
      </c>
    </row>
    <row r="388" spans="1:11" ht="15.75">
      <c r="A388" s="45"/>
      <c r="B388" s="58"/>
      <c r="C388" s="126" t="s">
        <v>171</v>
      </c>
      <c r="D388" s="125"/>
      <c r="E388" s="79"/>
      <c r="F388" s="79"/>
      <c r="G388" s="85"/>
      <c r="H388" s="79"/>
      <c r="I388" s="79"/>
      <c r="J388" s="79"/>
      <c r="K388" s="79"/>
    </row>
    <row r="389" spans="1:11" ht="15">
      <c r="A389" s="45">
        <v>41</v>
      </c>
      <c r="B389" s="47"/>
      <c r="C389" s="124" t="s">
        <v>172</v>
      </c>
      <c r="D389" s="132"/>
      <c r="E389" s="79">
        <v>719</v>
      </c>
      <c r="F389" s="79"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</row>
    <row r="390" spans="1:11" ht="15">
      <c r="A390" s="45">
        <v>71</v>
      </c>
      <c r="B390" s="47"/>
      <c r="C390" s="156" t="s">
        <v>173</v>
      </c>
      <c r="D390" s="181"/>
      <c r="E390" s="79">
        <v>1500</v>
      </c>
      <c r="F390" s="79">
        <v>0</v>
      </c>
      <c r="G390" s="79">
        <v>0</v>
      </c>
      <c r="H390" s="79">
        <v>0</v>
      </c>
      <c r="I390" s="79">
        <v>0</v>
      </c>
      <c r="J390" s="79">
        <v>0</v>
      </c>
      <c r="K390" s="79">
        <v>0</v>
      </c>
    </row>
    <row r="391" spans="1:11" ht="15">
      <c r="A391" s="45"/>
      <c r="B391" s="61"/>
      <c r="C391" s="133" t="s">
        <v>121</v>
      </c>
      <c r="D391" s="125"/>
      <c r="E391" s="81"/>
      <c r="F391" s="81"/>
      <c r="G391" s="81"/>
      <c r="H391" s="81"/>
      <c r="I391" s="79"/>
      <c r="J391" s="79"/>
      <c r="K391" s="79"/>
    </row>
    <row r="392" spans="1:11" ht="15">
      <c r="A392" s="45">
        <v>111</v>
      </c>
      <c r="B392" s="61"/>
      <c r="C392" s="124" t="s">
        <v>226</v>
      </c>
      <c r="D392" s="125"/>
      <c r="E392" s="79">
        <v>0</v>
      </c>
      <c r="F392" s="79">
        <v>0</v>
      </c>
      <c r="G392" s="79">
        <v>0</v>
      </c>
      <c r="H392" s="79">
        <v>19000</v>
      </c>
      <c r="I392" s="79">
        <v>0</v>
      </c>
      <c r="J392" s="79">
        <v>0</v>
      </c>
      <c r="K392" s="79">
        <v>0</v>
      </c>
    </row>
    <row r="393" spans="1:11" ht="15">
      <c r="A393" s="45">
        <v>46</v>
      </c>
      <c r="B393" s="61"/>
      <c r="C393" s="124" t="s">
        <v>226</v>
      </c>
      <c r="D393" s="125"/>
      <c r="E393" s="79">
        <v>0</v>
      </c>
      <c r="F393" s="79">
        <v>0</v>
      </c>
      <c r="G393" s="79">
        <v>0</v>
      </c>
      <c r="H393" s="79">
        <v>4800</v>
      </c>
      <c r="I393" s="79">
        <v>0</v>
      </c>
      <c r="J393" s="79">
        <v>0</v>
      </c>
      <c r="K393" s="79">
        <v>0</v>
      </c>
    </row>
    <row r="394" spans="1:11" ht="15">
      <c r="A394" s="45" t="s">
        <v>112</v>
      </c>
      <c r="B394" s="47"/>
      <c r="C394" s="124" t="s">
        <v>122</v>
      </c>
      <c r="D394" s="125"/>
      <c r="E394" s="79">
        <v>3100</v>
      </c>
      <c r="F394" s="79">
        <v>0</v>
      </c>
      <c r="G394" s="79">
        <v>0</v>
      </c>
      <c r="H394" s="79">
        <v>0</v>
      </c>
      <c r="I394" s="79">
        <v>0</v>
      </c>
      <c r="J394" s="79">
        <v>0</v>
      </c>
      <c r="K394" s="79">
        <v>0</v>
      </c>
    </row>
    <row r="395" spans="1:11" ht="15">
      <c r="A395" s="45">
        <v>41</v>
      </c>
      <c r="B395" s="61"/>
      <c r="C395" s="124" t="s">
        <v>122</v>
      </c>
      <c r="D395" s="125"/>
      <c r="E395" s="79">
        <v>163</v>
      </c>
      <c r="F395" s="79">
        <v>0</v>
      </c>
      <c r="G395" s="79">
        <v>0</v>
      </c>
      <c r="H395" s="79">
        <v>0</v>
      </c>
      <c r="I395" s="79">
        <v>0</v>
      </c>
      <c r="J395" s="79">
        <v>0</v>
      </c>
      <c r="K395" s="79">
        <v>0</v>
      </c>
    </row>
    <row r="396" spans="1:11" ht="15.75">
      <c r="A396" s="45"/>
      <c r="B396" s="61"/>
      <c r="C396" s="126" t="s">
        <v>184</v>
      </c>
      <c r="D396" s="127"/>
      <c r="E396" s="81"/>
      <c r="F396" s="81"/>
      <c r="G396" s="79"/>
      <c r="H396" s="79"/>
      <c r="I396" s="79"/>
      <c r="J396" s="79"/>
      <c r="K396" s="79"/>
    </row>
    <row r="397" spans="1:11" ht="15">
      <c r="A397" s="45">
        <v>41</v>
      </c>
      <c r="B397" s="61"/>
      <c r="C397" s="124" t="s">
        <v>174</v>
      </c>
      <c r="D397" s="125"/>
      <c r="E397" s="79">
        <v>600</v>
      </c>
      <c r="F397" s="79">
        <v>0</v>
      </c>
      <c r="G397" s="79">
        <v>0</v>
      </c>
      <c r="H397" s="79">
        <v>0</v>
      </c>
      <c r="I397" s="79">
        <v>0</v>
      </c>
      <c r="J397" s="79">
        <v>0</v>
      </c>
      <c r="K397" s="79">
        <v>0</v>
      </c>
    </row>
    <row r="398" spans="1:11" ht="15.75">
      <c r="A398" s="45"/>
      <c r="B398" s="61"/>
      <c r="C398" s="126" t="s">
        <v>186</v>
      </c>
      <c r="D398" s="127"/>
      <c r="E398" s="79"/>
      <c r="F398" s="79"/>
      <c r="G398" s="79"/>
      <c r="H398" s="79"/>
      <c r="I398" s="79"/>
      <c r="J398" s="79"/>
      <c r="K398" s="79"/>
    </row>
    <row r="399" spans="1:11" ht="15">
      <c r="A399" s="45">
        <v>41</v>
      </c>
      <c r="B399" s="61"/>
      <c r="C399" s="124" t="s">
        <v>174</v>
      </c>
      <c r="D399" s="125"/>
      <c r="E399" s="79">
        <v>2400</v>
      </c>
      <c r="F399" s="79">
        <v>0</v>
      </c>
      <c r="G399" s="79">
        <v>0</v>
      </c>
      <c r="H399" s="79">
        <v>0</v>
      </c>
      <c r="I399" s="79">
        <v>0</v>
      </c>
      <c r="J399" s="79">
        <v>0</v>
      </c>
      <c r="K399" s="79">
        <v>0</v>
      </c>
    </row>
    <row r="400" spans="1:11" ht="15.75">
      <c r="A400" s="45"/>
      <c r="B400" s="61"/>
      <c r="C400" s="126" t="s">
        <v>185</v>
      </c>
      <c r="D400" s="149"/>
      <c r="E400" s="79"/>
      <c r="F400" s="79"/>
      <c r="G400" s="79"/>
      <c r="H400" s="79"/>
      <c r="I400" s="79"/>
      <c r="J400" s="79"/>
      <c r="K400" s="79"/>
    </row>
    <row r="401" spans="1:11" ht="15">
      <c r="A401" s="45">
        <v>41</v>
      </c>
      <c r="B401" s="61"/>
      <c r="C401" s="124" t="s">
        <v>122</v>
      </c>
      <c r="D401" s="132"/>
      <c r="E401" s="79">
        <v>2950</v>
      </c>
      <c r="F401" s="79">
        <v>0</v>
      </c>
      <c r="G401" s="79">
        <v>0</v>
      </c>
      <c r="H401" s="79">
        <v>0</v>
      </c>
      <c r="I401" s="79"/>
      <c r="J401" s="79"/>
      <c r="K401" s="79"/>
    </row>
    <row r="402" spans="1:11" ht="15">
      <c r="A402" s="45">
        <v>111</v>
      </c>
      <c r="B402" s="47"/>
      <c r="C402" s="124" t="s">
        <v>122</v>
      </c>
      <c r="D402" s="132"/>
      <c r="E402" s="79">
        <v>7000</v>
      </c>
      <c r="F402" s="79">
        <v>0</v>
      </c>
      <c r="G402" s="79">
        <v>0</v>
      </c>
      <c r="H402" s="79">
        <v>0</v>
      </c>
      <c r="I402" s="79">
        <v>0</v>
      </c>
      <c r="J402" s="79">
        <v>0</v>
      </c>
      <c r="K402" s="79">
        <v>0</v>
      </c>
    </row>
    <row r="403" spans="1:11" ht="15">
      <c r="A403" s="45">
        <v>111</v>
      </c>
      <c r="B403" s="47"/>
      <c r="C403" s="65" t="s">
        <v>225</v>
      </c>
      <c r="D403" s="94"/>
      <c r="E403" s="79">
        <v>0</v>
      </c>
      <c r="F403" s="79">
        <v>0</v>
      </c>
      <c r="G403" s="79">
        <v>0</v>
      </c>
      <c r="H403" s="79">
        <v>13500</v>
      </c>
      <c r="I403" s="79">
        <v>0</v>
      </c>
      <c r="J403" s="79">
        <v>0</v>
      </c>
      <c r="K403" s="79">
        <v>0</v>
      </c>
    </row>
    <row r="404" spans="1:11" ht="15">
      <c r="A404" s="45">
        <v>46</v>
      </c>
      <c r="B404" s="47"/>
      <c r="C404" s="124" t="s">
        <v>225</v>
      </c>
      <c r="D404" s="132"/>
      <c r="E404" s="79">
        <v>0</v>
      </c>
      <c r="F404" s="79">
        <v>0</v>
      </c>
      <c r="G404" s="79">
        <v>0</v>
      </c>
      <c r="H404" s="79">
        <v>1908</v>
      </c>
      <c r="I404" s="79">
        <v>0</v>
      </c>
      <c r="J404" s="79">
        <v>0</v>
      </c>
      <c r="K404" s="79">
        <v>0</v>
      </c>
    </row>
    <row r="405" spans="1:11" ht="15">
      <c r="A405" s="45"/>
      <c r="B405" s="47"/>
      <c r="C405" s="133" t="s">
        <v>80</v>
      </c>
      <c r="D405" s="143"/>
      <c r="E405" s="79"/>
      <c r="F405" s="79"/>
      <c r="G405" s="79"/>
      <c r="H405" s="79"/>
      <c r="I405" s="79"/>
      <c r="J405" s="79"/>
      <c r="K405" s="79"/>
    </row>
    <row r="406" spans="1:11" ht="15">
      <c r="A406" s="45">
        <v>46</v>
      </c>
      <c r="B406" s="63"/>
      <c r="C406" s="124" t="s">
        <v>122</v>
      </c>
      <c r="D406" s="132"/>
      <c r="E406" s="79">
        <v>0</v>
      </c>
      <c r="F406" s="79">
        <v>16052</v>
      </c>
      <c r="G406" s="79">
        <v>0</v>
      </c>
      <c r="H406" s="79">
        <v>10000</v>
      </c>
      <c r="I406" s="79">
        <v>0</v>
      </c>
      <c r="J406" s="79">
        <v>0</v>
      </c>
      <c r="K406" s="79">
        <v>0</v>
      </c>
    </row>
    <row r="407" spans="1:11" ht="15">
      <c r="A407" s="45"/>
      <c r="B407" s="47"/>
      <c r="C407" s="133" t="s">
        <v>209</v>
      </c>
      <c r="D407" s="143"/>
      <c r="E407" s="79"/>
      <c r="F407" s="79"/>
      <c r="G407" s="79"/>
      <c r="H407" s="79"/>
      <c r="I407" s="79"/>
      <c r="J407" s="79"/>
      <c r="K407" s="79"/>
    </row>
    <row r="408" spans="1:11" ht="15">
      <c r="A408" s="45">
        <v>41</v>
      </c>
      <c r="B408" s="47"/>
      <c r="C408" s="124" t="s">
        <v>174</v>
      </c>
      <c r="D408" s="132"/>
      <c r="E408" s="79">
        <v>0</v>
      </c>
      <c r="F408" s="79">
        <v>0</v>
      </c>
      <c r="G408" s="79">
        <v>0</v>
      </c>
      <c r="H408" s="79">
        <v>700</v>
      </c>
      <c r="I408" s="79">
        <v>0</v>
      </c>
      <c r="J408" s="79">
        <v>0</v>
      </c>
      <c r="K408" s="79">
        <v>0</v>
      </c>
    </row>
    <row r="409" spans="1:11" ht="15">
      <c r="A409" s="45">
        <v>46</v>
      </c>
      <c r="B409" s="47"/>
      <c r="C409" s="65" t="s">
        <v>210</v>
      </c>
      <c r="D409" s="94"/>
      <c r="E409" s="79">
        <v>0</v>
      </c>
      <c r="F409" s="79">
        <v>0</v>
      </c>
      <c r="G409" s="79">
        <v>0</v>
      </c>
      <c r="H409" s="79">
        <v>15949</v>
      </c>
      <c r="I409" s="79">
        <v>0</v>
      </c>
      <c r="J409" s="79">
        <v>0</v>
      </c>
      <c r="K409" s="79">
        <v>0</v>
      </c>
    </row>
    <row r="410" spans="1:11" ht="15">
      <c r="A410" s="45">
        <v>41</v>
      </c>
      <c r="B410" s="63"/>
      <c r="C410" s="124" t="s">
        <v>210</v>
      </c>
      <c r="D410" s="132"/>
      <c r="E410" s="79">
        <v>0</v>
      </c>
      <c r="F410" s="79">
        <v>16052</v>
      </c>
      <c r="G410" s="79">
        <v>150000</v>
      </c>
      <c r="H410" s="79">
        <v>0</v>
      </c>
      <c r="I410" s="79">
        <v>0</v>
      </c>
      <c r="J410" s="79">
        <v>0</v>
      </c>
      <c r="K410" s="79">
        <v>0</v>
      </c>
    </row>
    <row r="411" spans="1:11" ht="15.75">
      <c r="A411" s="45"/>
      <c r="B411" s="63"/>
      <c r="C411" s="126" t="s">
        <v>107</v>
      </c>
      <c r="D411" s="127"/>
      <c r="E411" s="81">
        <f>SUM(E385:E410)</f>
        <v>21332</v>
      </c>
      <c r="F411" s="81">
        <f>SUM(F385:F410)</f>
        <v>32104</v>
      </c>
      <c r="G411" s="81">
        <f>SUM(G385:G410)</f>
        <v>150000</v>
      </c>
      <c r="H411" s="81">
        <f>SUM(H385:H410)</f>
        <v>65857</v>
      </c>
      <c r="I411" s="81">
        <v>0</v>
      </c>
      <c r="J411" s="81">
        <v>0</v>
      </c>
      <c r="K411" s="81">
        <v>0</v>
      </c>
    </row>
    <row r="412" spans="1:11" ht="15.75">
      <c r="A412" s="89"/>
      <c r="B412" s="90"/>
      <c r="C412" s="76"/>
      <c r="D412" s="77"/>
      <c r="E412" s="91"/>
      <c r="F412" s="91"/>
      <c r="G412" s="91"/>
      <c r="H412" s="91"/>
      <c r="I412" s="91"/>
      <c r="J412" s="91"/>
      <c r="K412" s="91"/>
    </row>
    <row r="413" spans="1:4" ht="15.75">
      <c r="A413" s="180" t="s">
        <v>31</v>
      </c>
      <c r="B413" s="180"/>
      <c r="C413" s="180"/>
      <c r="D413" s="113"/>
    </row>
    <row r="416" spans="1:11" ht="22.5">
      <c r="A416" s="170" t="s">
        <v>4</v>
      </c>
      <c r="B416" s="150" t="s">
        <v>129</v>
      </c>
      <c r="C416" s="105" t="s">
        <v>9</v>
      </c>
      <c r="D416" s="152"/>
      <c r="E416" s="114" t="s">
        <v>6</v>
      </c>
      <c r="F416" s="115"/>
      <c r="G416" s="24" t="s">
        <v>12</v>
      </c>
      <c r="H416" s="21" t="s">
        <v>7</v>
      </c>
      <c r="I416" s="105" t="s">
        <v>132</v>
      </c>
      <c r="J416" s="106"/>
      <c r="K416" s="107"/>
    </row>
    <row r="417" spans="1:11" ht="38.25">
      <c r="A417" s="171"/>
      <c r="B417" s="151"/>
      <c r="C417" s="17" t="s">
        <v>10</v>
      </c>
      <c r="D417" s="17" t="s">
        <v>11</v>
      </c>
      <c r="E417" s="20">
        <v>2015</v>
      </c>
      <c r="F417" s="20">
        <v>2016</v>
      </c>
      <c r="G417" s="20">
        <v>2017</v>
      </c>
      <c r="H417" s="22">
        <v>2017</v>
      </c>
      <c r="I417" s="19">
        <v>2018</v>
      </c>
      <c r="J417" s="19">
        <v>2019</v>
      </c>
      <c r="K417" s="20">
        <v>2020</v>
      </c>
    </row>
    <row r="418" spans="1:11" ht="15">
      <c r="A418" s="44"/>
      <c r="B418" s="62"/>
      <c r="C418" s="133" t="s">
        <v>74</v>
      </c>
      <c r="D418" s="143"/>
      <c r="E418" s="26"/>
      <c r="F418" s="26"/>
      <c r="G418" s="20"/>
      <c r="H418" s="26"/>
      <c r="I418" s="26"/>
      <c r="J418" s="26"/>
      <c r="K418" s="26"/>
    </row>
    <row r="419" spans="1:11" ht="15">
      <c r="A419" s="45"/>
      <c r="B419" s="62"/>
      <c r="C419" s="144"/>
      <c r="D419" s="145"/>
      <c r="E419" s="26"/>
      <c r="F419" s="26"/>
      <c r="H419" s="26"/>
      <c r="I419" s="26"/>
      <c r="J419" s="26"/>
      <c r="K419" s="26"/>
    </row>
    <row r="420" spans="1:11" ht="15">
      <c r="A420" s="45" t="s">
        <v>27</v>
      </c>
      <c r="B420" s="62"/>
      <c r="C420" s="124" t="s">
        <v>109</v>
      </c>
      <c r="D420" s="132"/>
      <c r="E420" s="79">
        <v>0</v>
      </c>
      <c r="F420" s="79">
        <v>0</v>
      </c>
      <c r="G420" s="79">
        <v>0</v>
      </c>
      <c r="H420" s="79">
        <v>0</v>
      </c>
      <c r="I420" s="79">
        <v>0</v>
      </c>
      <c r="J420" s="79">
        <v>0</v>
      </c>
      <c r="K420" s="79">
        <v>0</v>
      </c>
    </row>
    <row r="421" spans="1:11" ht="15">
      <c r="A421" s="60" t="s">
        <v>108</v>
      </c>
      <c r="B421" s="47"/>
      <c r="C421" s="124" t="s">
        <v>109</v>
      </c>
      <c r="D421" s="132"/>
      <c r="E421" s="79">
        <v>0</v>
      </c>
      <c r="F421" s="79">
        <v>0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</row>
    <row r="422" spans="1:11" ht="15">
      <c r="A422" s="60"/>
      <c r="B422" s="47"/>
      <c r="C422" s="124"/>
      <c r="D422" s="125"/>
      <c r="E422" s="79"/>
      <c r="F422" s="79"/>
      <c r="G422" s="79"/>
      <c r="H422" s="79"/>
      <c r="I422" s="79"/>
      <c r="J422" s="79"/>
      <c r="K422" s="79"/>
    </row>
    <row r="423" spans="1:11" ht="15">
      <c r="A423" s="60"/>
      <c r="B423" s="47"/>
      <c r="C423" s="133" t="s">
        <v>117</v>
      </c>
      <c r="D423" s="155"/>
      <c r="E423" s="79"/>
      <c r="F423" s="79"/>
      <c r="G423" s="79"/>
      <c r="H423" s="79"/>
      <c r="I423" s="79"/>
      <c r="J423" s="79"/>
      <c r="K423" s="79"/>
    </row>
    <row r="424" spans="1:11" ht="15">
      <c r="A424" s="60">
        <v>111</v>
      </c>
      <c r="B424" s="47"/>
      <c r="C424" s="124" t="s">
        <v>120</v>
      </c>
      <c r="D424" s="134"/>
      <c r="E424" s="79"/>
      <c r="F424" s="79"/>
      <c r="G424" s="79">
        <v>0</v>
      </c>
      <c r="H424" s="79">
        <v>0</v>
      </c>
      <c r="I424" s="79">
        <v>0</v>
      </c>
      <c r="J424" s="79">
        <v>0</v>
      </c>
      <c r="K424" s="79">
        <v>0</v>
      </c>
    </row>
    <row r="425" spans="1:11" ht="15">
      <c r="A425" s="45">
        <v>41</v>
      </c>
      <c r="B425" s="47"/>
      <c r="C425" s="124" t="s">
        <v>120</v>
      </c>
      <c r="D425" s="134"/>
      <c r="E425" s="79">
        <v>0</v>
      </c>
      <c r="F425" s="79">
        <v>0</v>
      </c>
      <c r="G425" s="79">
        <v>0</v>
      </c>
      <c r="H425" s="79">
        <v>0</v>
      </c>
      <c r="I425" s="79">
        <v>0</v>
      </c>
      <c r="J425" s="79">
        <v>0</v>
      </c>
      <c r="K425" s="79">
        <v>0</v>
      </c>
    </row>
    <row r="426" spans="1:11" ht="15">
      <c r="A426" s="44"/>
      <c r="B426" s="47"/>
      <c r="C426" s="65"/>
      <c r="D426" s="66"/>
      <c r="E426" s="79"/>
      <c r="F426" s="79"/>
      <c r="G426" s="79"/>
      <c r="H426" s="79"/>
      <c r="I426" s="79"/>
      <c r="J426" s="79"/>
      <c r="K426" s="79"/>
    </row>
    <row r="427" spans="1:11" ht="12.75" customHeight="1">
      <c r="A427" s="45"/>
      <c r="B427" s="47"/>
      <c r="C427" s="126" t="s">
        <v>118</v>
      </c>
      <c r="D427" s="149"/>
      <c r="E427" s="81">
        <v>0</v>
      </c>
      <c r="F427" s="81">
        <v>0</v>
      </c>
      <c r="G427" s="79">
        <v>0</v>
      </c>
      <c r="H427" s="79">
        <v>0</v>
      </c>
      <c r="I427" s="81">
        <v>0</v>
      </c>
      <c r="J427" s="81">
        <v>0</v>
      </c>
      <c r="K427" s="81">
        <v>0</v>
      </c>
    </row>
    <row r="428" spans="1:11" ht="12.75" customHeight="1">
      <c r="A428" s="72"/>
      <c r="B428" s="73"/>
      <c r="C428" s="153"/>
      <c r="D428" s="154"/>
      <c r="E428" s="83"/>
      <c r="F428" s="83"/>
      <c r="G428" s="83"/>
      <c r="H428" s="83"/>
      <c r="I428" s="86"/>
      <c r="J428" s="87"/>
      <c r="K428" s="83"/>
    </row>
    <row r="429" spans="1:11" ht="12.75" customHeight="1">
      <c r="A429" s="137" t="s">
        <v>126</v>
      </c>
      <c r="B429" s="138"/>
      <c r="C429" s="138"/>
      <c r="D429" s="139"/>
      <c r="E429" s="135">
        <v>195227</v>
      </c>
      <c r="F429" s="135">
        <v>227322</v>
      </c>
      <c r="G429" s="135">
        <v>183930</v>
      </c>
      <c r="H429" s="135">
        <v>260950</v>
      </c>
      <c r="I429" s="135">
        <v>193180</v>
      </c>
      <c r="J429" s="135">
        <v>193180</v>
      </c>
      <c r="K429" s="135">
        <v>193180</v>
      </c>
    </row>
    <row r="430" spans="1:11" ht="12.75" customHeight="1">
      <c r="A430" s="140"/>
      <c r="B430" s="141"/>
      <c r="C430" s="141"/>
      <c r="D430" s="142"/>
      <c r="E430" s="136"/>
      <c r="F430" s="136"/>
      <c r="G430" s="136"/>
      <c r="H430" s="136"/>
      <c r="I430" s="136"/>
      <c r="J430" s="136"/>
      <c r="K430" s="136"/>
    </row>
    <row r="431" spans="1:11" ht="12.75">
      <c r="A431" s="137" t="s">
        <v>110</v>
      </c>
      <c r="B431" s="129"/>
      <c r="C431" s="129"/>
      <c r="D431" s="121"/>
      <c r="E431" s="135">
        <v>176888</v>
      </c>
      <c r="F431" s="135">
        <v>194519</v>
      </c>
      <c r="G431" s="135">
        <v>183930</v>
      </c>
      <c r="H431" s="135">
        <v>248557</v>
      </c>
      <c r="I431" s="135">
        <v>193180</v>
      </c>
      <c r="J431" s="135">
        <v>193180</v>
      </c>
      <c r="K431" s="147">
        <v>193180</v>
      </c>
    </row>
    <row r="432" spans="1:11" ht="12.75">
      <c r="A432" s="122"/>
      <c r="B432" s="146"/>
      <c r="C432" s="146"/>
      <c r="D432" s="123"/>
      <c r="E432" s="109"/>
      <c r="F432" s="109"/>
      <c r="G432" s="109"/>
      <c r="H432" s="109"/>
      <c r="I432" s="109"/>
      <c r="J432" s="109"/>
      <c r="K432" s="148"/>
    </row>
    <row r="433" spans="1:11" ht="12.75">
      <c r="A433" s="137" t="s">
        <v>197</v>
      </c>
      <c r="B433" s="138"/>
      <c r="C433" s="138"/>
      <c r="D433" s="139"/>
      <c r="E433" s="135">
        <v>18339</v>
      </c>
      <c r="F433" s="135">
        <v>32803</v>
      </c>
      <c r="G433" s="135">
        <v>0</v>
      </c>
      <c r="H433" s="135">
        <v>12393</v>
      </c>
      <c r="I433" s="135">
        <v>0</v>
      </c>
      <c r="J433" s="135">
        <v>0</v>
      </c>
      <c r="K433" s="135">
        <v>0</v>
      </c>
    </row>
    <row r="434" spans="1:11" ht="18" customHeight="1">
      <c r="A434" s="140"/>
      <c r="B434" s="141"/>
      <c r="C434" s="141"/>
      <c r="D434" s="142"/>
      <c r="E434" s="136"/>
      <c r="F434" s="136"/>
      <c r="G434" s="136"/>
      <c r="H434" s="136"/>
      <c r="I434" s="136"/>
      <c r="J434" s="136"/>
      <c r="K434" s="136"/>
    </row>
  </sheetData>
  <sheetProtection/>
  <mergeCells count="421">
    <mergeCell ref="C400:D400"/>
    <mergeCell ref="C378:D378"/>
    <mergeCell ref="C226:D226"/>
    <mergeCell ref="C248:D248"/>
    <mergeCell ref="C365:D365"/>
    <mergeCell ref="C402:D402"/>
    <mergeCell ref="C393:D393"/>
    <mergeCell ref="C392:D392"/>
    <mergeCell ref="C306:D306"/>
    <mergeCell ref="C308:D308"/>
    <mergeCell ref="C309:D309"/>
    <mergeCell ref="C310:D310"/>
    <mergeCell ref="C313:D313"/>
    <mergeCell ref="C312:D312"/>
    <mergeCell ref="C311:D311"/>
    <mergeCell ref="C302:D302"/>
    <mergeCell ref="C301:D301"/>
    <mergeCell ref="C299:D299"/>
    <mergeCell ref="C297:D297"/>
    <mergeCell ref="C305:D305"/>
    <mergeCell ref="C304:D304"/>
    <mergeCell ref="C298:D298"/>
    <mergeCell ref="C274:D274"/>
    <mergeCell ref="C275:D275"/>
    <mergeCell ref="C296:D296"/>
    <mergeCell ref="C294:D294"/>
    <mergeCell ref="C280:D280"/>
    <mergeCell ref="C288:D288"/>
    <mergeCell ref="C293:D293"/>
    <mergeCell ref="C283:D283"/>
    <mergeCell ref="C110:D110"/>
    <mergeCell ref="C266:D266"/>
    <mergeCell ref="C262:D262"/>
    <mergeCell ref="C259:D259"/>
    <mergeCell ref="C260:D260"/>
    <mergeCell ref="C253:D253"/>
    <mergeCell ref="C114:D114"/>
    <mergeCell ref="C125:D125"/>
    <mergeCell ref="C111:D111"/>
    <mergeCell ref="C120:D120"/>
    <mergeCell ref="C130:D130"/>
    <mergeCell ref="C122:D122"/>
    <mergeCell ref="C124:D124"/>
    <mergeCell ref="C129:D129"/>
    <mergeCell ref="C9:D9"/>
    <mergeCell ref="C10:D10"/>
    <mergeCell ref="C16:D16"/>
    <mergeCell ref="C17:D17"/>
    <mergeCell ref="C20:D20"/>
    <mergeCell ref="C21:D21"/>
    <mergeCell ref="C11:D11"/>
    <mergeCell ref="C258:D258"/>
    <mergeCell ref="C149:D149"/>
    <mergeCell ref="C151:D151"/>
    <mergeCell ref="C176:D176"/>
    <mergeCell ref="C203:D203"/>
    <mergeCell ref="C244:D244"/>
    <mergeCell ref="C175:D175"/>
    <mergeCell ref="C177:D177"/>
    <mergeCell ref="C180:D180"/>
    <mergeCell ref="C351:D351"/>
    <mergeCell ref="C344:D344"/>
    <mergeCell ref="C223:D223"/>
    <mergeCell ref="C284:D284"/>
    <mergeCell ref="C191:D191"/>
    <mergeCell ref="C261:D261"/>
    <mergeCell ref="C246:D246"/>
    <mergeCell ref="C263:D263"/>
    <mergeCell ref="C247:D247"/>
    <mergeCell ref="C192:D192"/>
    <mergeCell ref="C353:D353"/>
    <mergeCell ref="C337:D337"/>
    <mergeCell ref="C350:D350"/>
    <mergeCell ref="C268:D268"/>
    <mergeCell ref="C269:D269"/>
    <mergeCell ref="C267:D267"/>
    <mergeCell ref="C273:D273"/>
    <mergeCell ref="C282:D282"/>
    <mergeCell ref="C334:D334"/>
    <mergeCell ref="C328:D328"/>
    <mergeCell ref="C388:D388"/>
    <mergeCell ref="A381:C381"/>
    <mergeCell ref="C391:D391"/>
    <mergeCell ref="C363:D363"/>
    <mergeCell ref="C255:D255"/>
    <mergeCell ref="C295:D295"/>
    <mergeCell ref="C390:D390"/>
    <mergeCell ref="C372:D372"/>
    <mergeCell ref="C366:D366"/>
    <mergeCell ref="C357:D357"/>
    <mergeCell ref="H431:H432"/>
    <mergeCell ref="I431:I432"/>
    <mergeCell ref="J431:J432"/>
    <mergeCell ref="C401:D401"/>
    <mergeCell ref="A413:D413"/>
    <mergeCell ref="A416:A417"/>
    <mergeCell ref="C404:D404"/>
    <mergeCell ref="C405:D405"/>
    <mergeCell ref="C406:D406"/>
    <mergeCell ref="C408:D408"/>
    <mergeCell ref="C335:D335"/>
    <mergeCell ref="C319:D319"/>
    <mergeCell ref="C320:D320"/>
    <mergeCell ref="C317:D317"/>
    <mergeCell ref="F431:F432"/>
    <mergeCell ref="G431:G432"/>
    <mergeCell ref="C395:D395"/>
    <mergeCell ref="C367:D367"/>
    <mergeCell ref="C362:D362"/>
    <mergeCell ref="C371:D371"/>
    <mergeCell ref="C376:D376"/>
    <mergeCell ref="C373:D373"/>
    <mergeCell ref="C386:D386"/>
    <mergeCell ref="C385:D385"/>
    <mergeCell ref="C361:D361"/>
    <mergeCell ref="C358:D358"/>
    <mergeCell ref="C369:D369"/>
    <mergeCell ref="C368:D368"/>
    <mergeCell ref="C375:D375"/>
    <mergeCell ref="C354:D354"/>
    <mergeCell ref="C355:D355"/>
    <mergeCell ref="C330:D330"/>
    <mergeCell ref="C332:D332"/>
    <mergeCell ref="C349:D349"/>
    <mergeCell ref="C342:D342"/>
    <mergeCell ref="C352:D352"/>
    <mergeCell ref="C348:D348"/>
    <mergeCell ref="C346:D346"/>
    <mergeCell ref="C333:D333"/>
    <mergeCell ref="C340:D340"/>
    <mergeCell ref="C339:D339"/>
    <mergeCell ref="C307:D307"/>
    <mergeCell ref="C347:D347"/>
    <mergeCell ref="C324:D324"/>
    <mergeCell ref="C341:D341"/>
    <mergeCell ref="C329:D329"/>
    <mergeCell ref="C315:D315"/>
    <mergeCell ref="C316:D316"/>
    <mergeCell ref="C318:D318"/>
    <mergeCell ref="C287:D287"/>
    <mergeCell ref="C279:D279"/>
    <mergeCell ref="C285:D285"/>
    <mergeCell ref="C290:D290"/>
    <mergeCell ref="C291:D291"/>
    <mergeCell ref="C327:D327"/>
    <mergeCell ref="C321:D321"/>
    <mergeCell ref="C314:D314"/>
    <mergeCell ref="C292:D292"/>
    <mergeCell ref="C303:D303"/>
    <mergeCell ref="C270:D270"/>
    <mergeCell ref="C264:D264"/>
    <mergeCell ref="C277:D277"/>
    <mergeCell ref="C271:D271"/>
    <mergeCell ref="C281:D281"/>
    <mergeCell ref="C286:D286"/>
    <mergeCell ref="C265:D265"/>
    <mergeCell ref="C272:D272"/>
    <mergeCell ref="C276:D276"/>
    <mergeCell ref="C278:D278"/>
    <mergeCell ref="C225:D225"/>
    <mergeCell ref="C222:D222"/>
    <mergeCell ref="C245:D245"/>
    <mergeCell ref="C231:D231"/>
    <mergeCell ref="C254:D254"/>
    <mergeCell ref="C256:D256"/>
    <mergeCell ref="C239:D239"/>
    <mergeCell ref="C249:D249"/>
    <mergeCell ref="C233:D233"/>
    <mergeCell ref="C232:D232"/>
    <mergeCell ref="C230:D230"/>
    <mergeCell ref="C209:D209"/>
    <mergeCell ref="C218:D218"/>
    <mergeCell ref="C252:D252"/>
    <mergeCell ref="C219:D219"/>
    <mergeCell ref="C243:D243"/>
    <mergeCell ref="C234:D234"/>
    <mergeCell ref="C240:D240"/>
    <mergeCell ref="C102:D102"/>
    <mergeCell ref="C115:D115"/>
    <mergeCell ref="C93:D93"/>
    <mergeCell ref="C200:D200"/>
    <mergeCell ref="C201:D201"/>
    <mergeCell ref="C195:D195"/>
    <mergeCell ref="C100:D100"/>
    <mergeCell ref="C105:D105"/>
    <mergeCell ref="C128:D128"/>
    <mergeCell ref="C196:D196"/>
    <mergeCell ref="C92:D92"/>
    <mergeCell ref="C94:D94"/>
    <mergeCell ref="C97:D97"/>
    <mergeCell ref="C98:D98"/>
    <mergeCell ref="C96:D96"/>
    <mergeCell ref="C101:D101"/>
    <mergeCell ref="C91:D91"/>
    <mergeCell ref="C87:D87"/>
    <mergeCell ref="C64:D64"/>
    <mergeCell ref="C70:D70"/>
    <mergeCell ref="C90:D90"/>
    <mergeCell ref="C86:D86"/>
    <mergeCell ref="C89:D89"/>
    <mergeCell ref="C88:D88"/>
    <mergeCell ref="C72:D72"/>
    <mergeCell ref="C80:D80"/>
    <mergeCell ref="C77:D77"/>
    <mergeCell ref="C66:D66"/>
    <mergeCell ref="C73:D73"/>
    <mergeCell ref="C69:D69"/>
    <mergeCell ref="C81:D81"/>
    <mergeCell ref="C83:D83"/>
    <mergeCell ref="C74:D74"/>
    <mergeCell ref="C82:D82"/>
    <mergeCell ref="C76:D76"/>
    <mergeCell ref="C84:D84"/>
    <mergeCell ref="I4:K4"/>
    <mergeCell ref="C29:D29"/>
    <mergeCell ref="C8:D8"/>
    <mergeCell ref="C19:D19"/>
    <mergeCell ref="C78:D78"/>
    <mergeCell ref="C14:D14"/>
    <mergeCell ref="C24:D24"/>
    <mergeCell ref="C53:D53"/>
    <mergeCell ref="C62:D62"/>
    <mergeCell ref="C12:D12"/>
    <mergeCell ref="C15:D15"/>
    <mergeCell ref="C18:D18"/>
    <mergeCell ref="C104:D104"/>
    <mergeCell ref="C106:D106"/>
    <mergeCell ref="C6:D6"/>
    <mergeCell ref="C13:D13"/>
    <mergeCell ref="C34:D34"/>
    <mergeCell ref="C67:D67"/>
    <mergeCell ref="C79:D79"/>
    <mergeCell ref="C85:D85"/>
    <mergeCell ref="A2:D2"/>
    <mergeCell ref="A383:A384"/>
    <mergeCell ref="B383:B384"/>
    <mergeCell ref="C383:D383"/>
    <mergeCell ref="E383:F383"/>
    <mergeCell ref="E4:F4"/>
    <mergeCell ref="A4:A5"/>
    <mergeCell ref="B4:B5"/>
    <mergeCell ref="C4:D4"/>
    <mergeCell ref="C7:D7"/>
    <mergeCell ref="C213:D213"/>
    <mergeCell ref="I416:K416"/>
    <mergeCell ref="E416:F416"/>
    <mergeCell ref="C140:D140"/>
    <mergeCell ref="C142:D142"/>
    <mergeCell ref="C144:D144"/>
    <mergeCell ref="I383:K383"/>
    <mergeCell ref="C189:D189"/>
    <mergeCell ref="C217:D217"/>
    <mergeCell ref="C205:D205"/>
    <mergeCell ref="C132:D132"/>
    <mergeCell ref="C153:D153"/>
    <mergeCell ref="C139:D139"/>
    <mergeCell ref="C143:D143"/>
    <mergeCell ref="C157:D157"/>
    <mergeCell ref="C141:D141"/>
    <mergeCell ref="C150:D150"/>
    <mergeCell ref="C107:D107"/>
    <mergeCell ref="C126:D126"/>
    <mergeCell ref="C118:D118"/>
    <mergeCell ref="C123:D123"/>
    <mergeCell ref="C117:D117"/>
    <mergeCell ref="C121:D121"/>
    <mergeCell ref="C119:D119"/>
    <mergeCell ref="C112:D112"/>
    <mergeCell ref="C116:D116"/>
    <mergeCell ref="C109:D109"/>
    <mergeCell ref="C199:D199"/>
    <mergeCell ref="C211:D211"/>
    <mergeCell ref="C212:D212"/>
    <mergeCell ref="C204:D204"/>
    <mergeCell ref="C208:D208"/>
    <mergeCell ref="C210:D210"/>
    <mergeCell ref="C206:D206"/>
    <mergeCell ref="C207:D207"/>
    <mergeCell ref="C146:D146"/>
    <mergeCell ref="C181:D181"/>
    <mergeCell ref="C166:D166"/>
    <mergeCell ref="C148:D148"/>
    <mergeCell ref="C154:D154"/>
    <mergeCell ref="C155:D155"/>
    <mergeCell ref="C163:D163"/>
    <mergeCell ref="C174:D174"/>
    <mergeCell ref="C160:D160"/>
    <mergeCell ref="C158:D158"/>
    <mergeCell ref="C169:D169"/>
    <mergeCell ref="C164:D164"/>
    <mergeCell ref="C165:D165"/>
    <mergeCell ref="C173:D173"/>
    <mergeCell ref="C167:D167"/>
    <mergeCell ref="C168:D168"/>
    <mergeCell ref="C170:D170"/>
    <mergeCell ref="C229:D229"/>
    <mergeCell ref="C216:D216"/>
    <mergeCell ref="C197:D197"/>
    <mergeCell ref="C185:D185"/>
    <mergeCell ref="C187:D187"/>
    <mergeCell ref="C194:D194"/>
    <mergeCell ref="C220:D220"/>
    <mergeCell ref="C221:D221"/>
    <mergeCell ref="C202:D202"/>
    <mergeCell ref="C198:D198"/>
    <mergeCell ref="C186:D186"/>
    <mergeCell ref="C134:D134"/>
    <mergeCell ref="C138:D138"/>
    <mergeCell ref="C127:D127"/>
    <mergeCell ref="C137:D137"/>
    <mergeCell ref="C135:D135"/>
    <mergeCell ref="C136:D136"/>
    <mergeCell ref="C131:D131"/>
    <mergeCell ref="C183:D183"/>
    <mergeCell ref="C179:D179"/>
    <mergeCell ref="C133:D133"/>
    <mergeCell ref="C161:D161"/>
    <mergeCell ref="C370:D370"/>
    <mergeCell ref="C387:D387"/>
    <mergeCell ref="C377:D377"/>
    <mergeCell ref="C410:D410"/>
    <mergeCell ref="C380:D380"/>
    <mergeCell ref="C188:D188"/>
    <mergeCell ref="C193:D193"/>
    <mergeCell ref="C215:D215"/>
    <mergeCell ref="C171:D171"/>
    <mergeCell ref="C224:D224"/>
    <mergeCell ref="C331:D331"/>
    <mergeCell ref="C336:D336"/>
    <mergeCell ref="C343:D343"/>
    <mergeCell ref="C241:D241"/>
    <mergeCell ref="C289:D289"/>
    <mergeCell ref="C250:D250"/>
    <mergeCell ref="C184:D184"/>
    <mergeCell ref="C182:D182"/>
    <mergeCell ref="C428:D428"/>
    <mergeCell ref="C424:D424"/>
    <mergeCell ref="C423:D423"/>
    <mergeCell ref="C425:D425"/>
    <mergeCell ref="C421:D421"/>
    <mergeCell ref="C242:D242"/>
    <mergeCell ref="C396:D396"/>
    <mergeCell ref="C407:D407"/>
    <mergeCell ref="C257:D257"/>
    <mergeCell ref="C300:D300"/>
    <mergeCell ref="I433:I434"/>
    <mergeCell ref="C427:D427"/>
    <mergeCell ref="C422:D422"/>
    <mergeCell ref="I429:I430"/>
    <mergeCell ref="E433:E434"/>
    <mergeCell ref="C399:D399"/>
    <mergeCell ref="A433:D434"/>
    <mergeCell ref="B416:B417"/>
    <mergeCell ref="C416:D416"/>
    <mergeCell ref="C420:D420"/>
    <mergeCell ref="A431:D432"/>
    <mergeCell ref="K429:K430"/>
    <mergeCell ref="J433:J434"/>
    <mergeCell ref="K431:K432"/>
    <mergeCell ref="E431:E432"/>
    <mergeCell ref="J429:J430"/>
    <mergeCell ref="H429:H430"/>
    <mergeCell ref="F433:F434"/>
    <mergeCell ref="G433:G434"/>
    <mergeCell ref="H433:H434"/>
    <mergeCell ref="C159:D159"/>
    <mergeCell ref="C156:D156"/>
    <mergeCell ref="K433:K434"/>
    <mergeCell ref="A429:D430"/>
    <mergeCell ref="E429:E430"/>
    <mergeCell ref="F429:F430"/>
    <mergeCell ref="G429:G430"/>
    <mergeCell ref="C411:D411"/>
    <mergeCell ref="C418:D418"/>
    <mergeCell ref="C419:D419"/>
    <mergeCell ref="C22:D22"/>
    <mergeCell ref="C23:D23"/>
    <mergeCell ref="C27:D27"/>
    <mergeCell ref="C28:D28"/>
    <mergeCell ref="C32:D32"/>
    <mergeCell ref="C25:D25"/>
    <mergeCell ref="C26:D26"/>
    <mergeCell ref="C30:D30"/>
    <mergeCell ref="C31:D31"/>
    <mergeCell ref="C33:D33"/>
    <mergeCell ref="C37:D37"/>
    <mergeCell ref="C35:D35"/>
    <mergeCell ref="C36:D36"/>
    <mergeCell ref="C61:D61"/>
    <mergeCell ref="C50:D50"/>
    <mergeCell ref="C57:D57"/>
    <mergeCell ref="C51:D51"/>
    <mergeCell ref="C38:D38"/>
    <mergeCell ref="C42:D42"/>
    <mergeCell ref="C389:D389"/>
    <mergeCell ref="C47:D47"/>
    <mergeCell ref="C48:D48"/>
    <mergeCell ref="C65:D65"/>
    <mergeCell ref="C63:D63"/>
    <mergeCell ref="C236:D236"/>
    <mergeCell ref="C238:D238"/>
    <mergeCell ref="C190:D190"/>
    <mergeCell ref="C49:D49"/>
    <mergeCell ref="C162:D162"/>
    <mergeCell ref="C39:D39"/>
    <mergeCell ref="C43:D43"/>
    <mergeCell ref="C45:D45"/>
    <mergeCell ref="C46:D46"/>
    <mergeCell ref="C40:D40"/>
    <mergeCell ref="C41:D41"/>
    <mergeCell ref="C44:D44"/>
    <mergeCell ref="C52:D52"/>
    <mergeCell ref="C394:D394"/>
    <mergeCell ref="C397:D397"/>
    <mergeCell ref="C398:D398"/>
    <mergeCell ref="C379:D379"/>
    <mergeCell ref="C71:D71"/>
    <mergeCell ref="C68:D68"/>
    <mergeCell ref="C172:D172"/>
    <mergeCell ref="C147:D147"/>
    <mergeCell ref="C145:D145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1">
      <selection activeCell="Q62" sqref="Q62"/>
    </sheetView>
  </sheetViews>
  <sheetFormatPr defaultColWidth="9.140625" defaultRowHeight="12.75"/>
  <cols>
    <col min="4" max="4" width="31.57421875" style="0" customWidth="1"/>
  </cols>
  <sheetData>
    <row r="2" spans="1:4" ht="15.75">
      <c r="A2" s="168"/>
      <c r="B2" s="169"/>
      <c r="C2" s="169"/>
      <c r="D2" s="169"/>
    </row>
    <row r="4" spans="1:11" ht="15">
      <c r="A4" s="170"/>
      <c r="B4" s="150"/>
      <c r="C4" s="105"/>
      <c r="D4" s="152"/>
      <c r="E4" s="114"/>
      <c r="F4" s="115"/>
      <c r="G4" s="24"/>
      <c r="H4" s="21"/>
      <c r="I4" s="105"/>
      <c r="J4" s="106"/>
      <c r="K4" s="107"/>
    </row>
    <row r="5" spans="1:11" ht="15">
      <c r="A5" s="171"/>
      <c r="B5" s="151"/>
      <c r="C5" s="17"/>
      <c r="D5" s="17"/>
      <c r="E5" s="20"/>
      <c r="F5" s="20"/>
      <c r="G5" s="20"/>
      <c r="H5" s="22"/>
      <c r="I5" s="19"/>
      <c r="J5" s="19"/>
      <c r="K5" s="20"/>
    </row>
    <row r="6" spans="1:11" ht="18.75">
      <c r="A6" s="45"/>
      <c r="B6" s="46"/>
      <c r="C6" s="172"/>
      <c r="D6" s="173"/>
      <c r="E6" s="16"/>
      <c r="F6" s="16"/>
      <c r="G6" s="16"/>
      <c r="H6" s="16"/>
      <c r="I6" s="16"/>
      <c r="J6" s="16"/>
      <c r="K6" s="16"/>
    </row>
    <row r="7" spans="1:11" ht="15.75">
      <c r="A7" s="45"/>
      <c r="B7" s="52"/>
      <c r="C7" s="193"/>
      <c r="D7" s="194"/>
      <c r="E7" s="16"/>
      <c r="F7" s="16"/>
      <c r="G7" s="16"/>
      <c r="H7" s="16"/>
      <c r="I7" s="16"/>
      <c r="J7" s="16"/>
      <c r="K7" s="16"/>
    </row>
    <row r="8" spans="1:11" ht="15">
      <c r="A8" s="45"/>
      <c r="B8" s="53"/>
      <c r="C8" s="195"/>
      <c r="D8" s="165"/>
      <c r="E8" s="16"/>
      <c r="F8" s="16"/>
      <c r="G8" s="16"/>
      <c r="H8" s="16"/>
      <c r="I8" s="16"/>
      <c r="J8" s="16"/>
      <c r="K8" s="16"/>
    </row>
    <row r="9" spans="1:11" ht="15">
      <c r="A9" s="45"/>
      <c r="B9" s="47"/>
      <c r="C9" s="124"/>
      <c r="D9" s="176"/>
      <c r="E9" s="26"/>
      <c r="F9" s="26"/>
      <c r="G9" s="26"/>
      <c r="H9" s="26"/>
      <c r="I9" s="26"/>
      <c r="J9" s="26"/>
      <c r="K9" s="26"/>
    </row>
    <row r="10" spans="1:11" ht="15">
      <c r="A10" s="45"/>
      <c r="B10" s="47"/>
      <c r="C10" s="124"/>
      <c r="D10" s="176"/>
      <c r="E10" s="26"/>
      <c r="F10" s="26"/>
      <c r="G10" s="26"/>
      <c r="H10" s="26"/>
      <c r="I10" s="26"/>
      <c r="J10" s="26"/>
      <c r="K10" s="26"/>
    </row>
    <row r="11" spans="1:11" ht="15">
      <c r="A11" s="45"/>
      <c r="B11" s="47"/>
      <c r="C11" s="124"/>
      <c r="D11" s="176"/>
      <c r="E11" s="26"/>
      <c r="F11" s="26"/>
      <c r="G11" s="26"/>
      <c r="H11" s="26"/>
      <c r="I11" s="26"/>
      <c r="J11" s="26"/>
      <c r="K11" s="26"/>
    </row>
    <row r="12" spans="1:11" ht="15">
      <c r="A12" s="45"/>
      <c r="B12" s="47"/>
      <c r="C12" s="124"/>
      <c r="D12" s="132"/>
      <c r="E12" s="26"/>
      <c r="F12" s="26"/>
      <c r="G12" s="26"/>
      <c r="H12" s="26"/>
      <c r="I12" s="26"/>
      <c r="J12" s="26"/>
      <c r="K12" s="26"/>
    </row>
    <row r="13" spans="1:11" ht="15">
      <c r="A13" s="45"/>
      <c r="B13" s="47"/>
      <c r="C13" s="124"/>
      <c r="D13" s="132"/>
      <c r="E13" s="26"/>
      <c r="F13" s="26"/>
      <c r="G13" s="26"/>
      <c r="H13" s="26"/>
      <c r="I13" s="26"/>
      <c r="J13" s="26"/>
      <c r="K13" s="26"/>
    </row>
    <row r="14" spans="1:11" ht="15">
      <c r="A14" s="44"/>
      <c r="B14" s="48"/>
      <c r="C14" s="174"/>
      <c r="D14" s="175"/>
      <c r="E14" s="26"/>
      <c r="F14" s="26"/>
      <c r="G14" s="26"/>
      <c r="H14" s="26"/>
      <c r="I14" s="26"/>
      <c r="J14" s="26"/>
      <c r="K14" s="26"/>
    </row>
    <row r="15" spans="1:11" ht="15">
      <c r="A15" s="45"/>
      <c r="B15" s="47"/>
      <c r="C15" s="130"/>
      <c r="D15" s="131"/>
      <c r="E15" s="26"/>
      <c r="F15" s="26"/>
      <c r="G15" s="26"/>
      <c r="H15" s="26"/>
      <c r="I15" s="26"/>
      <c r="J15" s="26"/>
      <c r="K15" s="26"/>
    </row>
    <row r="16" spans="1:11" ht="15">
      <c r="A16" s="45"/>
      <c r="B16" s="47"/>
      <c r="C16" s="130"/>
      <c r="D16" s="131"/>
      <c r="E16" s="26"/>
      <c r="F16" s="26"/>
      <c r="G16" s="26"/>
      <c r="H16" s="26"/>
      <c r="I16" s="26"/>
      <c r="J16" s="26"/>
      <c r="K16" s="26"/>
    </row>
    <row r="17" spans="1:11" ht="15">
      <c r="A17" s="45"/>
      <c r="B17" s="47"/>
      <c r="C17" s="130"/>
      <c r="D17" s="131"/>
      <c r="E17" s="26"/>
      <c r="F17" s="26"/>
      <c r="G17" s="26"/>
      <c r="H17" s="26"/>
      <c r="I17" s="26"/>
      <c r="J17" s="26"/>
      <c r="K17" s="26"/>
    </row>
    <row r="18" spans="1:11" ht="15">
      <c r="A18" s="45"/>
      <c r="B18" s="47"/>
      <c r="C18" s="130"/>
      <c r="D18" s="131"/>
      <c r="E18" s="26"/>
      <c r="F18" s="26"/>
      <c r="G18" s="26"/>
      <c r="H18" s="26"/>
      <c r="I18" s="26"/>
      <c r="J18" s="26"/>
      <c r="K18" s="26"/>
    </row>
    <row r="19" spans="1:11" ht="15">
      <c r="A19" s="45"/>
      <c r="B19" s="47"/>
      <c r="C19" s="130"/>
      <c r="D19" s="131"/>
      <c r="E19" s="26"/>
      <c r="F19" s="26"/>
      <c r="G19" s="26"/>
      <c r="H19" s="26"/>
      <c r="I19" s="26"/>
      <c r="J19" s="26"/>
      <c r="K19" s="26"/>
    </row>
    <row r="20" spans="1:11" ht="15">
      <c r="A20" s="45"/>
      <c r="B20" s="47"/>
      <c r="C20" s="130"/>
      <c r="D20" s="131"/>
      <c r="E20" s="26"/>
      <c r="F20" s="26"/>
      <c r="G20" s="26"/>
      <c r="H20" s="26"/>
      <c r="I20" s="26"/>
      <c r="J20" s="26"/>
      <c r="K20" s="26"/>
    </row>
    <row r="21" spans="1:11" ht="15">
      <c r="A21" s="45"/>
      <c r="B21" s="47"/>
      <c r="C21" s="124"/>
      <c r="D21" s="132"/>
      <c r="E21" s="26"/>
      <c r="F21" s="26"/>
      <c r="G21" s="26"/>
      <c r="H21" s="26"/>
      <c r="I21" s="26"/>
      <c r="J21" s="26"/>
      <c r="K21" s="26"/>
    </row>
    <row r="22" spans="1:11" ht="15">
      <c r="A22" s="44"/>
      <c r="B22" s="47"/>
      <c r="C22" s="124"/>
      <c r="D22" s="131"/>
      <c r="E22" s="26"/>
      <c r="F22" s="26"/>
      <c r="G22" s="26"/>
      <c r="H22" s="26"/>
      <c r="I22" s="26"/>
      <c r="J22" s="26"/>
      <c r="K22" s="26"/>
    </row>
    <row r="23" spans="1:11" ht="15">
      <c r="A23" s="49"/>
      <c r="B23" s="47"/>
      <c r="C23" s="124"/>
      <c r="D23" s="125"/>
      <c r="E23" s="26"/>
      <c r="F23" s="26"/>
      <c r="G23" s="26"/>
      <c r="H23" s="26"/>
      <c r="I23" s="26"/>
      <c r="J23" s="26"/>
      <c r="K23" s="26"/>
    </row>
    <row r="24" spans="1:11" ht="15">
      <c r="A24" s="44"/>
      <c r="B24" s="47"/>
      <c r="C24" s="124"/>
      <c r="D24" s="125"/>
      <c r="E24" s="26"/>
      <c r="F24" s="26"/>
      <c r="G24" s="26"/>
      <c r="H24" s="26"/>
      <c r="I24" s="26"/>
      <c r="J24" s="26"/>
      <c r="K24" s="26"/>
    </row>
    <row r="25" spans="1:11" ht="15">
      <c r="A25" s="44"/>
      <c r="B25" s="47"/>
      <c r="C25" s="124"/>
      <c r="D25" s="125"/>
      <c r="E25" s="26"/>
      <c r="F25" s="26"/>
      <c r="G25" s="26"/>
      <c r="H25" s="26"/>
      <c r="I25" s="26"/>
      <c r="J25" s="26"/>
      <c r="K25" s="26"/>
    </row>
    <row r="26" spans="1:11" ht="15">
      <c r="A26" s="49"/>
      <c r="B26" s="47"/>
      <c r="C26" s="124"/>
      <c r="D26" s="125"/>
      <c r="E26" s="26"/>
      <c r="F26" s="26"/>
      <c r="G26" s="26"/>
      <c r="H26" s="26"/>
      <c r="I26" s="26"/>
      <c r="J26" s="26"/>
      <c r="K26" s="26"/>
    </row>
    <row r="27" spans="1:11" ht="15">
      <c r="A27" s="50"/>
      <c r="B27" s="47"/>
      <c r="C27" s="130"/>
      <c r="D27" s="131"/>
      <c r="E27" s="26"/>
      <c r="F27" s="26"/>
      <c r="G27" s="26"/>
      <c r="H27" s="26"/>
      <c r="I27" s="26"/>
      <c r="J27" s="26"/>
      <c r="K27" s="26"/>
    </row>
    <row r="28" spans="1:11" ht="15">
      <c r="A28" s="50"/>
      <c r="B28" s="47"/>
      <c r="C28" s="124"/>
      <c r="D28" s="132"/>
      <c r="E28" s="26"/>
      <c r="F28" s="26"/>
      <c r="G28" s="26"/>
      <c r="H28" s="26"/>
      <c r="I28" s="26"/>
      <c r="J28" s="26"/>
      <c r="K28" s="26"/>
    </row>
    <row r="29" spans="1:11" ht="15">
      <c r="A29" s="50"/>
      <c r="B29" s="47"/>
      <c r="C29" s="124"/>
      <c r="D29" s="125"/>
      <c r="E29" s="26"/>
      <c r="F29" s="26"/>
      <c r="G29" s="26"/>
      <c r="H29" s="26"/>
      <c r="I29" s="26"/>
      <c r="J29" s="26"/>
      <c r="K29" s="26"/>
    </row>
    <row r="30" spans="1:11" ht="15">
      <c r="A30" s="50"/>
      <c r="B30" s="47"/>
      <c r="C30" s="124"/>
      <c r="D30" s="125"/>
      <c r="E30" s="26"/>
      <c r="F30" s="26"/>
      <c r="G30" s="26"/>
      <c r="H30" s="26"/>
      <c r="I30" s="26"/>
      <c r="J30" s="26"/>
      <c r="K30" s="26"/>
    </row>
    <row r="31" spans="1:11" ht="15">
      <c r="A31" s="49"/>
      <c r="B31" s="47"/>
      <c r="C31" s="124"/>
      <c r="D31" s="125"/>
      <c r="E31" s="26"/>
      <c r="F31" s="26"/>
      <c r="G31" s="26"/>
      <c r="H31" s="26"/>
      <c r="I31" s="26"/>
      <c r="J31" s="26"/>
      <c r="K31" s="26"/>
    </row>
    <row r="32" spans="1:11" ht="15">
      <c r="A32" s="50"/>
      <c r="B32" s="47"/>
      <c r="C32" s="124"/>
      <c r="D32" s="125"/>
      <c r="E32" s="26"/>
      <c r="F32" s="26"/>
      <c r="G32" s="26"/>
      <c r="H32" s="26"/>
      <c r="I32" s="26"/>
      <c r="J32" s="26"/>
      <c r="K32" s="26"/>
    </row>
    <row r="33" spans="1:11" ht="15">
      <c r="A33" s="50"/>
      <c r="B33" s="47"/>
      <c r="C33" s="124"/>
      <c r="D33" s="125"/>
      <c r="E33" s="26"/>
      <c r="F33" s="26"/>
      <c r="G33" s="26"/>
      <c r="H33" s="26"/>
      <c r="I33" s="26"/>
      <c r="J33" s="26"/>
      <c r="K33" s="26"/>
    </row>
    <row r="34" spans="1:11" ht="15">
      <c r="A34" s="44"/>
      <c r="B34" s="47"/>
      <c r="C34" s="124"/>
      <c r="D34" s="125"/>
      <c r="E34" s="26"/>
      <c r="F34" s="26"/>
      <c r="G34" s="26"/>
      <c r="H34" s="26"/>
      <c r="I34" s="26"/>
      <c r="J34" s="26"/>
      <c r="K34" s="26"/>
    </row>
    <row r="35" spans="1:11" ht="15">
      <c r="A35" s="45"/>
      <c r="B35" s="47"/>
      <c r="C35" s="159"/>
      <c r="D35" s="192"/>
      <c r="E35" s="51"/>
      <c r="F35" s="26"/>
      <c r="G35" s="26"/>
      <c r="H35" s="26"/>
      <c r="I35" s="26"/>
      <c r="J35" s="26"/>
      <c r="K35" s="26"/>
    </row>
    <row r="36" spans="1:11" ht="15">
      <c r="A36" s="45"/>
      <c r="B36" s="47"/>
      <c r="C36" s="124"/>
      <c r="D36" s="132"/>
      <c r="E36" s="26"/>
      <c r="F36" s="26"/>
      <c r="G36" s="26"/>
      <c r="H36" s="26"/>
      <c r="I36" s="26"/>
      <c r="J36" s="26"/>
      <c r="K36" s="26"/>
    </row>
    <row r="37" spans="1:11" ht="15">
      <c r="A37" s="45"/>
      <c r="B37" s="53"/>
      <c r="C37" s="159"/>
      <c r="D37" s="192"/>
      <c r="E37" s="26"/>
      <c r="F37" s="26"/>
      <c r="G37" s="26"/>
      <c r="H37" s="26"/>
      <c r="I37" s="26"/>
      <c r="J37" s="26"/>
      <c r="K37" s="26"/>
    </row>
    <row r="38" spans="1:11" ht="15">
      <c r="A38" s="44"/>
      <c r="B38" s="47"/>
      <c r="C38" s="124"/>
      <c r="D38" s="176"/>
      <c r="E38" s="26"/>
      <c r="F38" s="26"/>
      <c r="G38" s="26"/>
      <c r="H38" s="26"/>
      <c r="I38" s="26"/>
      <c r="J38" s="26"/>
      <c r="K38" s="26"/>
    </row>
    <row r="39" spans="1:11" ht="15">
      <c r="A39" s="44"/>
      <c r="B39" s="47"/>
      <c r="C39" s="174"/>
      <c r="D39" s="175"/>
      <c r="E39" s="26"/>
      <c r="F39" s="26"/>
      <c r="G39" s="26"/>
      <c r="H39" s="26"/>
      <c r="I39" s="26"/>
      <c r="J39" s="26"/>
      <c r="K39" s="26"/>
    </row>
    <row r="40" spans="1:11" ht="15">
      <c r="A40" s="44"/>
      <c r="B40" s="47"/>
      <c r="C40" s="130"/>
      <c r="D40" s="131"/>
      <c r="E40" s="26"/>
      <c r="F40" s="26"/>
      <c r="G40" s="26"/>
      <c r="H40" s="26"/>
      <c r="I40" s="26"/>
      <c r="J40" s="26"/>
      <c r="K40" s="26"/>
    </row>
    <row r="41" spans="1:11" ht="15">
      <c r="A41" s="44"/>
      <c r="B41" s="47"/>
      <c r="C41" s="130"/>
      <c r="D41" s="131"/>
      <c r="E41" s="26"/>
      <c r="F41" s="26"/>
      <c r="G41" s="26"/>
      <c r="H41" s="26"/>
      <c r="I41" s="26"/>
      <c r="J41" s="26"/>
      <c r="K41" s="26"/>
    </row>
    <row r="42" spans="1:11" ht="15">
      <c r="A42" s="44"/>
      <c r="B42" s="47"/>
      <c r="C42" s="130"/>
      <c r="D42" s="131"/>
      <c r="E42" s="26"/>
      <c r="F42" s="26"/>
      <c r="G42" s="26"/>
      <c r="H42" s="26"/>
      <c r="I42" s="26"/>
      <c r="J42" s="26"/>
      <c r="K42" s="26"/>
    </row>
    <row r="43" spans="1:11" ht="15">
      <c r="A43" s="44"/>
      <c r="B43" s="47"/>
      <c r="C43" s="130"/>
      <c r="D43" s="131"/>
      <c r="E43" s="26"/>
      <c r="F43" s="26"/>
      <c r="G43" s="26"/>
      <c r="H43" s="26"/>
      <c r="I43" s="26"/>
      <c r="J43" s="26"/>
      <c r="K43" s="26"/>
    </row>
    <row r="44" spans="1:11" ht="15">
      <c r="A44" s="44"/>
      <c r="B44" s="47"/>
      <c r="C44" s="130"/>
      <c r="D44" s="131"/>
      <c r="E44" s="26"/>
      <c r="F44" s="26"/>
      <c r="G44" s="26"/>
      <c r="H44" s="26"/>
      <c r="I44" s="26"/>
      <c r="J44" s="26"/>
      <c r="K44" s="26"/>
    </row>
    <row r="45" spans="1:11" ht="15">
      <c r="A45" s="45"/>
      <c r="B45" s="47"/>
      <c r="C45" s="130"/>
      <c r="D45" s="131"/>
      <c r="E45" s="26"/>
      <c r="F45" s="26"/>
      <c r="G45" s="26"/>
      <c r="H45" s="26"/>
      <c r="I45" s="26"/>
      <c r="J45" s="26"/>
      <c r="K45" s="26"/>
    </row>
    <row r="46" spans="1:11" ht="15">
      <c r="A46" s="45"/>
      <c r="B46" s="47"/>
      <c r="C46" s="130"/>
      <c r="D46" s="125"/>
      <c r="E46" s="26"/>
      <c r="F46" s="26"/>
      <c r="G46" s="26"/>
      <c r="H46" s="26"/>
      <c r="I46" s="26"/>
      <c r="J46" s="26"/>
      <c r="K46" s="26"/>
    </row>
    <row r="47" spans="1:11" ht="15">
      <c r="A47" s="45"/>
      <c r="B47" s="47"/>
      <c r="C47" s="191"/>
      <c r="D47" s="163"/>
      <c r="E47" s="51"/>
      <c r="F47" s="26"/>
      <c r="G47" s="26"/>
      <c r="H47" s="26"/>
      <c r="I47" s="26"/>
      <c r="J47" s="26"/>
      <c r="K47" s="26"/>
    </row>
    <row r="48" spans="1:11" ht="15">
      <c r="A48" s="45"/>
      <c r="B48" s="47"/>
      <c r="C48" s="130"/>
      <c r="D48" s="125"/>
      <c r="E48" s="26"/>
      <c r="F48" s="26"/>
      <c r="G48" s="26"/>
      <c r="H48" s="26"/>
      <c r="I48" s="26"/>
      <c r="J48" s="26"/>
      <c r="K48" s="26"/>
    </row>
    <row r="49" spans="1:11" ht="15">
      <c r="A49" s="45"/>
      <c r="B49" s="53"/>
      <c r="C49" s="191"/>
      <c r="D49" s="187"/>
      <c r="E49" s="125"/>
      <c r="F49" s="26"/>
      <c r="G49" s="26"/>
      <c r="H49" s="26"/>
      <c r="I49" s="26"/>
      <c r="J49" s="26"/>
      <c r="K49" s="26"/>
    </row>
    <row r="50" spans="1:11" ht="15">
      <c r="A50" s="45"/>
      <c r="B50" s="47"/>
      <c r="C50" s="130"/>
      <c r="D50" s="125"/>
      <c r="E50" s="26"/>
      <c r="F50" s="26"/>
      <c r="G50" s="26"/>
      <c r="H50" s="26"/>
      <c r="I50" s="26"/>
      <c r="J50" s="26"/>
      <c r="K50" s="26"/>
    </row>
    <row r="51" spans="1:11" ht="15">
      <c r="A51" s="45"/>
      <c r="B51" s="47"/>
      <c r="C51" s="130"/>
      <c r="D51" s="125"/>
      <c r="E51" s="26"/>
      <c r="F51" s="26"/>
      <c r="G51" s="26"/>
      <c r="H51" s="26"/>
      <c r="I51" s="26"/>
      <c r="J51" s="26"/>
      <c r="K51" s="26"/>
    </row>
    <row r="52" spans="1:11" ht="15">
      <c r="A52" s="54"/>
      <c r="B52" s="47"/>
      <c r="C52" s="130"/>
      <c r="D52" s="125"/>
      <c r="E52" s="26"/>
      <c r="F52" s="26"/>
      <c r="G52" s="26"/>
      <c r="H52" s="26"/>
      <c r="I52" s="26"/>
      <c r="J52" s="26"/>
      <c r="K52" s="26"/>
    </row>
    <row r="53" spans="1:11" ht="15">
      <c r="A53" s="45"/>
      <c r="B53" s="47"/>
      <c r="C53" s="124"/>
      <c r="D53" s="132"/>
      <c r="E53" s="26"/>
      <c r="F53" s="26"/>
      <c r="G53" s="26"/>
      <c r="H53" s="26"/>
      <c r="I53" s="26"/>
      <c r="J53" s="26"/>
      <c r="K53" s="26"/>
    </row>
    <row r="54" spans="1:11" ht="15">
      <c r="A54" s="45"/>
      <c r="B54" s="47"/>
      <c r="C54" s="159"/>
      <c r="D54" s="132"/>
      <c r="E54" s="51"/>
      <c r="F54" s="26"/>
      <c r="G54" s="26"/>
      <c r="H54" s="26"/>
      <c r="I54" s="26"/>
      <c r="J54" s="26"/>
      <c r="K54" s="26"/>
    </row>
    <row r="55" spans="1:11" ht="15">
      <c r="A55" s="45"/>
      <c r="B55" s="47"/>
      <c r="C55" s="124"/>
      <c r="D55" s="125"/>
      <c r="E55" s="26"/>
      <c r="F55" s="26"/>
      <c r="G55" s="26"/>
      <c r="H55" s="26"/>
      <c r="I55" s="26"/>
      <c r="J55" s="26"/>
      <c r="K55" s="26"/>
    </row>
    <row r="56" spans="1:11" ht="15">
      <c r="A56" s="45"/>
      <c r="B56" s="56"/>
      <c r="C56" s="133"/>
      <c r="D56" s="127"/>
      <c r="E56" s="26"/>
      <c r="F56" s="26"/>
      <c r="G56" s="26"/>
      <c r="H56" s="26"/>
      <c r="I56" s="26"/>
      <c r="J56" s="26"/>
      <c r="K56" s="26"/>
    </row>
    <row r="57" spans="1:11" ht="15">
      <c r="A57" s="45"/>
      <c r="B57" s="53"/>
      <c r="C57" s="190"/>
      <c r="D57" s="165"/>
      <c r="E57" s="26"/>
      <c r="F57" s="26"/>
      <c r="G57" s="26"/>
      <c r="H57" s="26"/>
      <c r="I57" s="26"/>
      <c r="J57" s="26"/>
      <c r="K57" s="26"/>
    </row>
    <row r="58" spans="1:11" ht="15">
      <c r="A58" s="45"/>
      <c r="B58" s="47"/>
      <c r="C58" s="124"/>
      <c r="D58" s="125"/>
      <c r="E58" s="26"/>
      <c r="F58" s="26"/>
      <c r="G58" s="26"/>
      <c r="H58" s="26"/>
      <c r="I58" s="26"/>
      <c r="J58" s="26"/>
      <c r="K58" s="26"/>
    </row>
    <row r="59" spans="1:11" ht="15">
      <c r="A59" s="54"/>
      <c r="B59" s="47"/>
      <c r="C59" s="124"/>
      <c r="D59" s="125"/>
      <c r="E59" s="26"/>
      <c r="F59" s="26"/>
      <c r="G59" s="26"/>
      <c r="H59" s="26"/>
      <c r="I59" s="26"/>
      <c r="J59" s="26"/>
      <c r="K59" s="26"/>
    </row>
    <row r="60" spans="1:11" ht="15">
      <c r="A60" s="45"/>
      <c r="B60" s="47"/>
      <c r="C60" s="124"/>
      <c r="D60" s="125"/>
      <c r="E60" s="26"/>
      <c r="F60" s="26"/>
      <c r="G60" s="26"/>
      <c r="H60" s="26"/>
      <c r="I60" s="26"/>
      <c r="J60" s="26"/>
      <c r="K60" s="26"/>
    </row>
    <row r="61" spans="1:11" ht="15">
      <c r="A61" s="45"/>
      <c r="B61" s="47"/>
      <c r="C61" s="124"/>
      <c r="D61" s="125"/>
      <c r="E61" s="26"/>
      <c r="F61" s="26"/>
      <c r="G61" s="26"/>
      <c r="H61" s="26"/>
      <c r="I61" s="26"/>
      <c r="J61" s="26"/>
      <c r="K61" s="26"/>
    </row>
    <row r="62" spans="1:11" ht="15">
      <c r="A62" s="45"/>
      <c r="B62" s="47"/>
      <c r="C62" s="124"/>
      <c r="D62" s="125"/>
      <c r="E62" s="26"/>
      <c r="F62" s="26"/>
      <c r="G62" s="26"/>
      <c r="H62" s="26"/>
      <c r="I62" s="26"/>
      <c r="J62" s="26"/>
      <c r="K62" s="26"/>
    </row>
    <row r="63" spans="1:11" ht="15">
      <c r="A63" s="45"/>
      <c r="B63" s="47"/>
      <c r="C63" s="124"/>
      <c r="D63" s="125"/>
      <c r="E63" s="26"/>
      <c r="F63" s="26"/>
      <c r="G63" s="26"/>
      <c r="H63" s="26"/>
      <c r="I63" s="26"/>
      <c r="J63" s="26"/>
      <c r="K63" s="26"/>
    </row>
    <row r="64" spans="1:11" ht="15">
      <c r="A64" s="45"/>
      <c r="B64" s="47"/>
      <c r="C64" s="124"/>
      <c r="D64" s="125"/>
      <c r="E64" s="26"/>
      <c r="F64" s="26"/>
      <c r="G64" s="26"/>
      <c r="H64" s="26"/>
      <c r="I64" s="26"/>
      <c r="J64" s="26"/>
      <c r="K64" s="26"/>
    </row>
    <row r="65" spans="1:11" ht="15">
      <c r="A65" s="45"/>
      <c r="B65" s="47"/>
      <c r="C65" s="124"/>
      <c r="D65" s="125"/>
      <c r="E65" s="26"/>
      <c r="F65" s="26"/>
      <c r="G65" s="26"/>
      <c r="H65" s="26"/>
      <c r="I65" s="26"/>
      <c r="J65" s="26"/>
      <c r="K65" s="26"/>
    </row>
    <row r="66" spans="1:11" ht="15">
      <c r="A66" s="45"/>
      <c r="B66" s="47"/>
      <c r="C66" s="159"/>
      <c r="D66" s="189"/>
      <c r="E66" s="26"/>
      <c r="F66" s="26"/>
      <c r="G66" s="26"/>
      <c r="H66" s="26"/>
      <c r="I66" s="26"/>
      <c r="J66" s="26"/>
      <c r="K66" s="26"/>
    </row>
    <row r="67" spans="1:11" ht="15">
      <c r="A67" s="45"/>
      <c r="B67" s="47"/>
      <c r="C67" s="124"/>
      <c r="D67" s="125"/>
      <c r="E67" s="26"/>
      <c r="F67" s="26"/>
      <c r="G67" s="26"/>
      <c r="H67" s="26"/>
      <c r="I67" s="26"/>
      <c r="J67" s="26"/>
      <c r="K67" s="26"/>
    </row>
    <row r="68" spans="1:11" ht="15">
      <c r="A68" s="45"/>
      <c r="B68" s="53"/>
      <c r="C68" s="159"/>
      <c r="D68" s="187"/>
      <c r="E68" s="125"/>
      <c r="F68" s="26"/>
      <c r="G68" s="26"/>
      <c r="H68" s="26"/>
      <c r="I68" s="26"/>
      <c r="J68" s="26"/>
      <c r="K68" s="26"/>
    </row>
    <row r="69" spans="1:11" ht="15">
      <c r="A69" s="45"/>
      <c r="B69" s="47"/>
      <c r="C69" s="178"/>
      <c r="D69" s="134"/>
      <c r="E69" s="26"/>
      <c r="F69" s="26"/>
      <c r="G69" s="26"/>
      <c r="H69" s="26"/>
      <c r="I69" s="26"/>
      <c r="J69" s="26"/>
      <c r="K69" s="26"/>
    </row>
    <row r="70" spans="1:11" ht="15">
      <c r="A70" s="45"/>
      <c r="B70" s="47"/>
      <c r="C70" s="124"/>
      <c r="D70" s="125"/>
      <c r="E70" s="26"/>
      <c r="F70" s="26"/>
      <c r="G70" s="26"/>
      <c r="H70" s="26"/>
      <c r="I70" s="26"/>
      <c r="J70" s="26"/>
      <c r="K70" s="26"/>
    </row>
    <row r="71" spans="1:11" ht="15">
      <c r="A71" s="45"/>
      <c r="B71" s="53"/>
      <c r="C71" s="159"/>
      <c r="D71" s="125"/>
      <c r="E71" s="26"/>
      <c r="F71" s="26"/>
      <c r="G71" s="26"/>
      <c r="H71" s="26"/>
      <c r="I71" s="26"/>
      <c r="J71" s="26"/>
      <c r="K71" s="26"/>
    </row>
    <row r="72" spans="1:11" ht="15">
      <c r="A72" s="45"/>
      <c r="B72" s="53"/>
      <c r="C72" s="159"/>
      <c r="D72" s="125"/>
      <c r="E72" s="26"/>
      <c r="F72" s="26"/>
      <c r="G72" s="26"/>
      <c r="H72" s="26"/>
      <c r="I72" s="26"/>
      <c r="J72" s="26"/>
      <c r="K72" s="26"/>
    </row>
    <row r="73" spans="1:11" ht="15">
      <c r="A73" s="45"/>
      <c r="B73" s="53"/>
      <c r="C73" s="159"/>
      <c r="D73" s="188"/>
      <c r="E73" s="125"/>
      <c r="F73" s="26"/>
      <c r="G73" s="26"/>
      <c r="H73" s="26"/>
      <c r="I73" s="26"/>
      <c r="J73" s="26"/>
      <c r="K73" s="26"/>
    </row>
    <row r="74" spans="1:11" ht="15">
      <c r="A74" s="45"/>
      <c r="B74" s="47"/>
      <c r="C74" s="124"/>
      <c r="D74" s="134"/>
      <c r="E74" s="26"/>
      <c r="F74" s="26"/>
      <c r="G74" s="26"/>
      <c r="H74" s="26"/>
      <c r="I74" s="26"/>
      <c r="J74" s="26"/>
      <c r="K74" s="26"/>
    </row>
    <row r="75" spans="1:11" ht="15">
      <c r="A75" s="45"/>
      <c r="B75" s="47"/>
      <c r="C75" s="159"/>
      <c r="D75" s="125"/>
      <c r="E75" s="26"/>
      <c r="F75" s="26"/>
      <c r="G75" s="26"/>
      <c r="H75" s="26"/>
      <c r="I75" s="26"/>
      <c r="J75" s="26"/>
      <c r="K75" s="26"/>
    </row>
    <row r="76" spans="1:11" ht="15">
      <c r="A76" s="45"/>
      <c r="B76" s="47"/>
      <c r="C76" s="159"/>
      <c r="D76" s="125"/>
      <c r="E76" s="26"/>
      <c r="F76" s="26"/>
      <c r="G76" s="26"/>
      <c r="H76" s="26"/>
      <c r="I76" s="26"/>
      <c r="J76" s="26"/>
      <c r="K76" s="26"/>
    </row>
    <row r="77" spans="1:11" ht="15">
      <c r="A77" s="45"/>
      <c r="B77" s="56"/>
      <c r="C77" s="133"/>
      <c r="D77" s="155"/>
      <c r="E77" s="26"/>
      <c r="F77" s="26"/>
      <c r="G77" s="26"/>
      <c r="H77" s="26"/>
      <c r="I77" s="26"/>
      <c r="J77" s="26"/>
      <c r="K77" s="26"/>
    </row>
    <row r="78" spans="1:11" ht="15">
      <c r="A78" s="45"/>
      <c r="B78" s="47"/>
      <c r="C78" s="159"/>
      <c r="D78" s="125"/>
      <c r="E78" s="26"/>
      <c r="F78" s="26"/>
      <c r="G78" s="26"/>
      <c r="H78" s="26"/>
      <c r="I78" s="26"/>
      <c r="J78" s="26"/>
      <c r="K78" s="26"/>
    </row>
    <row r="79" spans="1:11" ht="15">
      <c r="A79" s="45"/>
      <c r="B79" s="47"/>
      <c r="C79" s="124"/>
      <c r="D79" s="125"/>
      <c r="E79" s="26"/>
      <c r="F79" s="26"/>
      <c r="G79" s="26"/>
      <c r="H79" s="26"/>
      <c r="I79" s="26"/>
      <c r="J79" s="26"/>
      <c r="K79" s="26"/>
    </row>
    <row r="80" spans="1:11" ht="15">
      <c r="A80" s="45"/>
      <c r="B80" s="47"/>
      <c r="C80" s="124"/>
      <c r="D80" s="134"/>
      <c r="E80" s="26"/>
      <c r="F80" s="26"/>
      <c r="G80" s="26"/>
      <c r="H80" s="26"/>
      <c r="I80" s="26"/>
      <c r="J80" s="26"/>
      <c r="K80" s="26"/>
    </row>
    <row r="81" spans="1:11" ht="15">
      <c r="A81" s="45"/>
      <c r="B81" s="47"/>
      <c r="C81" s="124"/>
      <c r="D81" s="125"/>
      <c r="E81" s="26"/>
      <c r="F81" s="26"/>
      <c r="G81" s="26"/>
      <c r="H81" s="26"/>
      <c r="I81" s="26"/>
      <c r="J81" s="26"/>
      <c r="K81" s="26"/>
    </row>
    <row r="82" spans="1:11" ht="15">
      <c r="A82" s="45"/>
      <c r="B82" s="47"/>
      <c r="C82" s="159"/>
      <c r="D82" s="125"/>
      <c r="E82" s="26"/>
      <c r="F82" s="26"/>
      <c r="G82" s="26"/>
      <c r="H82" s="26"/>
      <c r="I82" s="26"/>
      <c r="J82" s="26"/>
      <c r="K82" s="26"/>
    </row>
    <row r="83" spans="1:11" ht="15">
      <c r="A83" s="45"/>
      <c r="B83" s="47"/>
      <c r="C83" s="159"/>
      <c r="D83" s="125"/>
      <c r="E83" s="26"/>
      <c r="F83" s="26"/>
      <c r="G83" s="26"/>
      <c r="H83" s="26"/>
      <c r="I83" s="26"/>
      <c r="J83" s="26"/>
      <c r="K83" s="26"/>
    </row>
    <row r="84" spans="1:11" ht="15">
      <c r="A84" s="45"/>
      <c r="B84" s="56"/>
      <c r="C84" s="133"/>
      <c r="D84" s="155"/>
      <c r="E84" s="26"/>
      <c r="F84" s="26"/>
      <c r="G84" s="26"/>
      <c r="H84" s="26"/>
      <c r="I84" s="26"/>
      <c r="J84" s="26"/>
      <c r="K84" s="26"/>
    </row>
    <row r="85" spans="1:11" ht="15">
      <c r="A85" s="45"/>
      <c r="B85" s="47"/>
      <c r="C85" s="159"/>
      <c r="D85" s="125"/>
      <c r="E85" s="26"/>
      <c r="F85" s="26"/>
      <c r="G85" s="26"/>
      <c r="H85" s="26"/>
      <c r="I85" s="26"/>
      <c r="J85" s="26"/>
      <c r="K85" s="26"/>
    </row>
    <row r="86" spans="1:11" ht="15">
      <c r="A86" s="45"/>
      <c r="B86" s="47"/>
      <c r="C86" s="124"/>
      <c r="D86" s="125"/>
      <c r="E86" s="26"/>
      <c r="F86" s="26"/>
      <c r="G86" s="26"/>
      <c r="H86" s="26"/>
      <c r="I86" s="26"/>
      <c r="J86" s="26"/>
      <c r="K86" s="26"/>
    </row>
    <row r="87" spans="1:11" ht="15">
      <c r="A87" s="45"/>
      <c r="B87" s="47"/>
      <c r="C87" s="124"/>
      <c r="D87" s="134"/>
      <c r="E87" s="26"/>
      <c r="F87" s="26"/>
      <c r="G87" s="26"/>
      <c r="H87" s="26"/>
      <c r="I87" s="26"/>
      <c r="J87" s="26"/>
      <c r="K87" s="26"/>
    </row>
    <row r="88" spans="1:11" ht="15">
      <c r="A88" s="45"/>
      <c r="B88" s="47"/>
      <c r="C88" s="159"/>
      <c r="D88" s="125"/>
      <c r="E88" s="26"/>
      <c r="F88" s="26"/>
      <c r="G88" s="26"/>
      <c r="H88" s="26"/>
      <c r="I88" s="26"/>
      <c r="J88" s="26"/>
      <c r="K88" s="26"/>
    </row>
    <row r="89" spans="1:11" ht="15">
      <c r="A89" s="45"/>
      <c r="B89" s="47"/>
      <c r="C89" s="159"/>
      <c r="D89" s="125"/>
      <c r="E89" s="26"/>
      <c r="F89" s="26"/>
      <c r="G89" s="26"/>
      <c r="H89" s="26"/>
      <c r="I89" s="26"/>
      <c r="J89" s="26"/>
      <c r="K89" s="26"/>
    </row>
    <row r="90" spans="1:11" ht="15">
      <c r="A90" s="45"/>
      <c r="B90" s="47"/>
      <c r="C90" s="133"/>
      <c r="D90" s="125"/>
      <c r="E90" s="26"/>
      <c r="F90" s="26"/>
      <c r="G90" s="26"/>
      <c r="H90" s="26"/>
      <c r="I90" s="26"/>
      <c r="J90" s="26"/>
      <c r="K90" s="26"/>
    </row>
    <row r="91" spans="1:11" ht="15">
      <c r="A91" s="45"/>
      <c r="B91" s="47"/>
      <c r="C91" s="124"/>
      <c r="D91" s="134"/>
      <c r="E91" s="26"/>
      <c r="F91" s="26"/>
      <c r="G91" s="26"/>
      <c r="H91" s="26"/>
      <c r="I91" s="26"/>
      <c r="J91" s="26"/>
      <c r="K91" s="26"/>
    </row>
    <row r="92" spans="1:11" ht="18.75">
      <c r="A92" s="45"/>
      <c r="B92" s="47"/>
      <c r="C92" s="185"/>
      <c r="D92" s="186"/>
      <c r="E92" s="26"/>
      <c r="F92" s="26"/>
      <c r="G92" s="26"/>
      <c r="H92" s="26"/>
      <c r="I92" s="26"/>
      <c r="J92" s="26"/>
      <c r="K92" s="26"/>
    </row>
    <row r="93" spans="1:11" ht="15.75">
      <c r="A93" s="45"/>
      <c r="B93" s="47"/>
      <c r="C93" s="126"/>
      <c r="D93" s="127"/>
      <c r="E93" s="26"/>
      <c r="F93" s="26"/>
      <c r="G93" s="26"/>
      <c r="H93" s="26"/>
      <c r="I93" s="26"/>
      <c r="J93" s="26"/>
      <c r="K93" s="26"/>
    </row>
    <row r="94" spans="1:11" ht="15">
      <c r="A94" s="45"/>
      <c r="B94" s="53"/>
      <c r="C94" s="159"/>
      <c r="D94" s="163"/>
      <c r="E94" s="26"/>
      <c r="F94" s="26"/>
      <c r="G94" s="26"/>
      <c r="H94" s="26"/>
      <c r="I94" s="26"/>
      <c r="J94" s="26"/>
      <c r="K94" s="26"/>
    </row>
    <row r="95" spans="1:11" ht="15">
      <c r="A95" s="45"/>
      <c r="B95" s="47"/>
      <c r="C95" s="124"/>
      <c r="D95" s="134"/>
      <c r="E95" s="26"/>
      <c r="F95" s="26"/>
      <c r="G95" s="26"/>
      <c r="H95" s="26"/>
      <c r="I95" s="26"/>
      <c r="J95" s="26"/>
      <c r="K95" s="26"/>
    </row>
    <row r="96" spans="1:11" ht="15">
      <c r="A96" s="45"/>
      <c r="B96" s="47"/>
      <c r="C96" s="124"/>
      <c r="D96" s="134"/>
      <c r="E96" s="26"/>
      <c r="F96" s="26"/>
      <c r="G96" s="26"/>
      <c r="H96" s="26"/>
      <c r="I96" s="26"/>
      <c r="J96" s="26"/>
      <c r="K96" s="26"/>
    </row>
    <row r="97" spans="1:11" ht="15">
      <c r="A97" s="45"/>
      <c r="B97" s="47"/>
      <c r="C97" s="124"/>
      <c r="D97" s="134"/>
      <c r="E97" s="26"/>
      <c r="F97" s="26"/>
      <c r="G97" s="26"/>
      <c r="H97" s="26"/>
      <c r="I97" s="26"/>
      <c r="J97" s="26"/>
      <c r="K97" s="26"/>
    </row>
    <row r="98" spans="1:11" ht="15">
      <c r="A98" s="45"/>
      <c r="B98" s="47"/>
      <c r="C98" s="124"/>
      <c r="D98" s="134"/>
      <c r="E98" s="26"/>
      <c r="F98" s="26"/>
      <c r="G98" s="26"/>
      <c r="H98" s="26"/>
      <c r="I98" s="26"/>
      <c r="J98" s="26"/>
      <c r="K98" s="26"/>
    </row>
    <row r="99" spans="1:11" ht="15">
      <c r="A99" s="45"/>
      <c r="B99" s="47"/>
      <c r="C99" s="124"/>
      <c r="D99" s="134"/>
      <c r="E99" s="26"/>
      <c r="F99" s="26"/>
      <c r="G99" s="26"/>
      <c r="H99" s="26"/>
      <c r="I99" s="26"/>
      <c r="J99" s="26"/>
      <c r="K99" s="26"/>
    </row>
    <row r="100" spans="1:11" ht="15">
      <c r="A100" s="45"/>
      <c r="B100" s="47"/>
      <c r="C100" s="124"/>
      <c r="D100" s="134"/>
      <c r="E100" s="26"/>
      <c r="F100" s="26"/>
      <c r="G100" s="26"/>
      <c r="H100" s="26"/>
      <c r="I100" s="26"/>
      <c r="J100" s="26"/>
      <c r="K100" s="26"/>
    </row>
    <row r="101" spans="1:11" ht="15">
      <c r="A101" s="45"/>
      <c r="B101" s="47"/>
      <c r="C101" s="124"/>
      <c r="D101" s="134"/>
      <c r="E101" s="26"/>
      <c r="F101" s="26"/>
      <c r="G101" s="26"/>
      <c r="H101" s="26"/>
      <c r="I101" s="26"/>
      <c r="J101" s="26"/>
      <c r="K101" s="26"/>
    </row>
    <row r="102" spans="1:11" ht="15">
      <c r="A102" s="45"/>
      <c r="B102" s="47"/>
      <c r="C102" s="124"/>
      <c r="D102" s="134"/>
      <c r="E102" s="26"/>
      <c r="F102" s="26"/>
      <c r="G102" s="26"/>
      <c r="H102" s="26"/>
      <c r="I102" s="26"/>
      <c r="J102" s="26"/>
      <c r="K102" s="26"/>
    </row>
    <row r="103" spans="1:11" ht="15">
      <c r="A103" s="45"/>
      <c r="B103" s="47"/>
      <c r="C103" s="124"/>
      <c r="D103" s="134"/>
      <c r="E103" s="26"/>
      <c r="F103" s="26"/>
      <c r="G103" s="26"/>
      <c r="H103" s="26"/>
      <c r="I103" s="26"/>
      <c r="J103" s="26"/>
      <c r="K103" s="26"/>
    </row>
    <row r="104" spans="1:11" ht="15">
      <c r="A104" s="45"/>
      <c r="B104" s="47"/>
      <c r="C104" s="124"/>
      <c r="D104" s="134"/>
      <c r="E104" s="26"/>
      <c r="F104" s="26"/>
      <c r="G104" s="26"/>
      <c r="H104" s="26"/>
      <c r="I104" s="26"/>
      <c r="J104" s="26"/>
      <c r="K104" s="26"/>
    </row>
    <row r="105" spans="1:11" ht="15">
      <c r="A105" s="45"/>
      <c r="B105" s="47"/>
      <c r="C105" s="124"/>
      <c r="D105" s="134"/>
      <c r="E105" s="26"/>
      <c r="F105" s="26"/>
      <c r="G105" s="26"/>
      <c r="H105" s="26"/>
      <c r="I105" s="26"/>
      <c r="J105" s="26"/>
      <c r="K105" s="26"/>
    </row>
    <row r="106" spans="1:11" ht="15">
      <c r="A106" s="45"/>
      <c r="B106" s="47"/>
      <c r="C106" s="124"/>
      <c r="D106" s="134"/>
      <c r="E106" s="26"/>
      <c r="F106" s="26"/>
      <c r="G106" s="26"/>
      <c r="H106" s="26"/>
      <c r="I106" s="26"/>
      <c r="J106" s="26"/>
      <c r="K106" s="26"/>
    </row>
    <row r="107" spans="1:11" ht="15">
      <c r="A107" s="45"/>
      <c r="B107" s="47"/>
      <c r="C107" s="124"/>
      <c r="D107" s="134"/>
      <c r="E107" s="26"/>
      <c r="F107" s="26"/>
      <c r="G107" s="26"/>
      <c r="H107" s="26"/>
      <c r="I107" s="26"/>
      <c r="J107" s="26"/>
      <c r="K107" s="26"/>
    </row>
    <row r="108" spans="1:11" ht="15">
      <c r="A108" s="45"/>
      <c r="B108" s="47"/>
      <c r="C108" s="124"/>
      <c r="D108" s="134"/>
      <c r="E108" s="26"/>
      <c r="F108" s="26"/>
      <c r="G108" s="26"/>
      <c r="H108" s="26"/>
      <c r="I108" s="26"/>
      <c r="J108" s="26"/>
      <c r="K108" s="26"/>
    </row>
    <row r="109" spans="1:11" ht="15">
      <c r="A109" s="45"/>
      <c r="B109" s="47"/>
      <c r="C109" s="124"/>
      <c r="D109" s="134"/>
      <c r="E109" s="26"/>
      <c r="F109" s="26"/>
      <c r="G109" s="26"/>
      <c r="H109" s="26"/>
      <c r="I109" s="26"/>
      <c r="J109" s="26"/>
      <c r="K109" s="26"/>
    </row>
    <row r="110" spans="1:11" ht="15">
      <c r="A110" s="45"/>
      <c r="B110" s="47"/>
      <c r="C110" s="124"/>
      <c r="D110" s="134"/>
      <c r="E110" s="26"/>
      <c r="F110" s="26"/>
      <c r="G110" s="26"/>
      <c r="H110" s="26"/>
      <c r="I110" s="26"/>
      <c r="J110" s="26"/>
      <c r="K110" s="26"/>
    </row>
    <row r="111" spans="1:11" ht="15">
      <c r="A111" s="45"/>
      <c r="B111" s="47"/>
      <c r="C111" s="124"/>
      <c r="D111" s="134"/>
      <c r="E111" s="26"/>
      <c r="F111" s="26"/>
      <c r="G111" s="26"/>
      <c r="H111" s="26"/>
      <c r="I111" s="26"/>
      <c r="J111" s="26"/>
      <c r="K111" s="26"/>
    </row>
    <row r="112" spans="1:11" ht="15">
      <c r="A112" s="45"/>
      <c r="B112" s="47"/>
      <c r="C112" s="124"/>
      <c r="D112" s="134"/>
      <c r="E112" s="26"/>
      <c r="F112" s="26"/>
      <c r="G112" s="26"/>
      <c r="H112" s="26"/>
      <c r="I112" s="26"/>
      <c r="J112" s="26"/>
      <c r="K112" s="26"/>
    </row>
    <row r="113" spans="1:11" ht="15">
      <c r="A113" s="45"/>
      <c r="B113" s="47"/>
      <c r="C113" s="124"/>
      <c r="D113" s="134"/>
      <c r="E113" s="26"/>
      <c r="F113" s="26"/>
      <c r="G113" s="26"/>
      <c r="H113" s="26"/>
      <c r="I113" s="26"/>
      <c r="J113" s="26"/>
      <c r="K113" s="26"/>
    </row>
    <row r="114" spans="1:11" ht="15">
      <c r="A114" s="45"/>
      <c r="B114" s="47"/>
      <c r="C114" s="124"/>
      <c r="D114" s="134"/>
      <c r="E114" s="26"/>
      <c r="F114" s="26"/>
      <c r="G114" s="26"/>
      <c r="H114" s="26"/>
      <c r="I114" s="26"/>
      <c r="J114" s="26"/>
      <c r="K114" s="26"/>
    </row>
    <row r="115" spans="1:11" ht="15">
      <c r="A115" s="45"/>
      <c r="B115" s="47"/>
      <c r="C115" s="124"/>
      <c r="D115" s="134"/>
      <c r="E115" s="26"/>
      <c r="F115" s="26"/>
      <c r="G115" s="26"/>
      <c r="H115" s="26"/>
      <c r="I115" s="26"/>
      <c r="J115" s="26"/>
      <c r="K115" s="26"/>
    </row>
    <row r="116" spans="1:11" ht="15">
      <c r="A116" s="45"/>
      <c r="B116" s="47"/>
      <c r="C116" s="184"/>
      <c r="D116" s="134"/>
      <c r="E116" s="55"/>
      <c r="F116" s="26"/>
      <c r="G116" s="26"/>
      <c r="H116" s="26"/>
      <c r="I116" s="29"/>
      <c r="J116" s="30"/>
      <c r="K116" s="26"/>
    </row>
  </sheetData>
  <sheetProtection/>
  <mergeCells count="117">
    <mergeCell ref="C10:D10"/>
    <mergeCell ref="C11:D11"/>
    <mergeCell ref="C6:D6"/>
    <mergeCell ref="C7:D7"/>
    <mergeCell ref="C8:D8"/>
    <mergeCell ref="C9:D9"/>
    <mergeCell ref="A2:D2"/>
    <mergeCell ref="A4:A5"/>
    <mergeCell ref="B4:B5"/>
    <mergeCell ref="C4:D4"/>
    <mergeCell ref="E4:F4"/>
    <mergeCell ref="I4:K4"/>
    <mergeCell ref="C22:D22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35:D35"/>
    <mergeCell ref="C24:D24"/>
    <mergeCell ref="C25:D25"/>
    <mergeCell ref="C26:D26"/>
    <mergeCell ref="C27:D27"/>
    <mergeCell ref="C28:D28"/>
    <mergeCell ref="C29:D29"/>
    <mergeCell ref="C42:D42"/>
    <mergeCell ref="C43:D43"/>
    <mergeCell ref="C30:D30"/>
    <mergeCell ref="C31:D31"/>
    <mergeCell ref="C32:D32"/>
    <mergeCell ref="C33:D33"/>
    <mergeCell ref="C36:D36"/>
    <mergeCell ref="C37:D37"/>
    <mergeCell ref="C38:D38"/>
    <mergeCell ref="C39:D39"/>
    <mergeCell ref="C40:D40"/>
    <mergeCell ref="C41:D41"/>
    <mergeCell ref="C58:D58"/>
    <mergeCell ref="C59:D59"/>
    <mergeCell ref="C48:D48"/>
    <mergeCell ref="C49:E49"/>
    <mergeCell ref="C50:D50"/>
    <mergeCell ref="C51:D51"/>
    <mergeCell ref="C52:D52"/>
    <mergeCell ref="C53:D53"/>
    <mergeCell ref="C54:D54"/>
    <mergeCell ref="C55:D55"/>
    <mergeCell ref="C56:D56"/>
    <mergeCell ref="C57:D57"/>
    <mergeCell ref="C44:D44"/>
    <mergeCell ref="C45:D45"/>
    <mergeCell ref="C46:D46"/>
    <mergeCell ref="C47:D47"/>
    <mergeCell ref="C70:D70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68:E68"/>
    <mergeCell ref="C69:D69"/>
    <mergeCell ref="C82:D82"/>
    <mergeCell ref="C83:D83"/>
    <mergeCell ref="C72:D72"/>
    <mergeCell ref="C73:E73"/>
    <mergeCell ref="C74:D74"/>
    <mergeCell ref="C75:D75"/>
    <mergeCell ref="C76:D76"/>
    <mergeCell ref="C77:D77"/>
    <mergeCell ref="C90:D90"/>
    <mergeCell ref="C91:D91"/>
    <mergeCell ref="C78:D78"/>
    <mergeCell ref="C79:D79"/>
    <mergeCell ref="C80:D80"/>
    <mergeCell ref="C81:D81"/>
    <mergeCell ref="C84:D84"/>
    <mergeCell ref="C85:D85"/>
    <mergeCell ref="C86:D86"/>
    <mergeCell ref="C87:D87"/>
    <mergeCell ref="C88:D88"/>
    <mergeCell ref="C89:D89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92:D92"/>
    <mergeCell ref="C93:D93"/>
    <mergeCell ref="C94:D94"/>
    <mergeCell ref="C95:D95"/>
    <mergeCell ref="C114:D114"/>
    <mergeCell ref="C115:D115"/>
    <mergeCell ref="C116:D116"/>
    <mergeCell ref="C108:D108"/>
    <mergeCell ref="C109:D109"/>
    <mergeCell ref="C110:D110"/>
    <mergeCell ref="C111:D111"/>
    <mergeCell ref="C112:D112"/>
    <mergeCell ref="C113:D113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YOUR-BA493FB187</cp:lastModifiedBy>
  <cp:lastPrinted>2017-11-23T14:13:31Z</cp:lastPrinted>
  <dcterms:created xsi:type="dcterms:W3CDTF">2007-10-14T15:48:39Z</dcterms:created>
  <dcterms:modified xsi:type="dcterms:W3CDTF">2017-11-23T14:19:51Z</dcterms:modified>
  <cp:category/>
  <cp:version/>
  <cp:contentType/>
  <cp:contentStatus/>
</cp:coreProperties>
</file>